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6035" windowHeight="11760" activeTab="1"/>
  </bookViews>
  <sheets>
    <sheet name="VS" sheetId="1" r:id="rId1"/>
    <sheet name="リーグ表" sheetId="2" r:id="rId2"/>
    <sheet name="統計" sheetId="3" r:id="rId3"/>
  </sheets>
  <definedNames/>
  <calcPr fullCalcOnLoad="1"/>
</workbook>
</file>

<file path=xl/sharedStrings.xml><?xml version="1.0" encoding="utf-8"?>
<sst xmlns="http://schemas.openxmlformats.org/spreadsheetml/2006/main" count="384" uniqueCount="48">
  <si>
    <t>a</t>
  </si>
  <si>
    <t>名前</t>
  </si>
  <si>
    <t>対戦相手</t>
  </si>
  <si>
    <t>VS</t>
  </si>
  <si>
    <t>対戦番号</t>
  </si>
  <si>
    <t>勝率</t>
  </si>
  <si>
    <t>勝ち数</t>
  </si>
  <si>
    <t>最大対戦数</t>
  </si>
  <si>
    <t>対戦率</t>
  </si>
  <si>
    <t>対戦数</t>
  </si>
  <si>
    <t>総合点</t>
  </si>
  <si>
    <r>
      <t>対戦チェッカー</t>
    </r>
    <r>
      <rPr>
        <sz val="11"/>
        <rFont val="ＭＳ Ｐゴシック"/>
        <family val="3"/>
      </rPr>
      <t>(色の部分に登録番号)</t>
    </r>
  </si>
  <si>
    <t xml:space="preserve"> </t>
  </si>
  <si>
    <t>1)ボンゴレ</t>
  </si>
  <si>
    <t>2)ルナ</t>
  </si>
  <si>
    <t>3)グリーン</t>
  </si>
  <si>
    <t>4)ボリエッロ</t>
  </si>
  <si>
    <t>5)-</t>
  </si>
  <si>
    <t>6)ナメこ</t>
  </si>
  <si>
    <t>7)ライター</t>
  </si>
  <si>
    <t>8)リョウゴウ</t>
  </si>
  <si>
    <t>9)ナギサ</t>
  </si>
  <si>
    <t>10)フォル＠</t>
  </si>
  <si>
    <t>11)*りぐる*</t>
  </si>
  <si>
    <t>12)トゥルーデ</t>
  </si>
  <si>
    <t>13)KATOO</t>
  </si>
  <si>
    <t>14)モモン</t>
  </si>
  <si>
    <t>15)wata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</si>
  <si>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</si>
  <si>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</si>
  <si>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</si>
  <si>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</si>
  <si>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</si>
  <si>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</si>
  <si>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</si>
  <si>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</si>
  <si>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</si>
  <si>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</si>
  <si>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</si>
  <si>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</si>
  <si>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</si>
  <si>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</si>
  <si>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</si>
  <si>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16)やみうさ</t>
  </si>
  <si>
    <t>17)K</t>
  </si>
  <si>
    <t>O</t>
  </si>
  <si>
    <t>X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</si>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</sst>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7.5"/>
      <name val="ＭＳ Ｐゴシック"/>
      <family val="3"/>
    </font>
    <font>
      <sz val="10.7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675"/>
          <c:w val="0.98625"/>
          <c:h val="0.9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'統計'!$D$2</c:f>
              <c:strCache>
                <c:ptCount val="1"/>
                <c:pt idx="0">
                  <c:v>対戦率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'統計'!$A$3:$A$80</c:f>
              <c:strCache/>
            </c:strRef>
          </c:cat>
          <c:val>
            <c:numRef>
              <c:f>'統計'!$D$3:$D$80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ser>
          <c:idx val="1"/>
          <c:order val="1"/>
          <c:tx>
            <c:strRef>
              <c:f>'統計'!$E$2</c:f>
              <c:strCache>
                <c:ptCount val="1"/>
                <c:pt idx="0">
                  <c:v>勝率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'統計'!$A$3:$A$80</c:f>
              <c:strCache/>
            </c:strRef>
          </c:cat>
          <c:val>
            <c:numRef>
              <c:f>'統計'!$E$3:$E$80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ser>
          <c:idx val="2"/>
          <c:order val="2"/>
          <c:tx>
            <c:strRef>
              <c:f>'統計'!$F$2</c:f>
              <c:strCache>
                <c:ptCount val="1"/>
                <c:pt idx="0">
                  <c:v>総合点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'統計'!$A$3:$A$80</c:f>
              <c:strCache/>
            </c:strRef>
          </c:cat>
          <c:val>
            <c:numRef>
              <c:f>'統計'!$F$3:$F$80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41013"/>
        <c:crosses val="autoZero"/>
        <c:auto val="1"/>
        <c:lblOffset val="100"/>
        <c:noMultiLvlLbl val="0"/>
      </c:catAx>
      <c:valAx>
        <c:axId val="58741013"/>
        <c:scaling>
          <c:orientation val="minMax"/>
          <c:max val="100"/>
        </c:scaling>
        <c:axPos val="b"/>
        <c:majorGridlines/>
        <c:delete val="0"/>
        <c:numFmt formatCode="General" sourceLinked="0"/>
        <c:majorTickMark val="none"/>
        <c:minorTickMark val="none"/>
        <c:tickLblPos val="none"/>
        <c:crossAx val="2143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00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16</xdr:col>
      <xdr:colOff>200025</xdr:colOff>
      <xdr:row>115</xdr:row>
      <xdr:rowOff>114300</xdr:rowOff>
    </xdr:to>
    <xdr:graphicFrame>
      <xdr:nvGraphicFramePr>
        <xdr:cNvPr id="1" name="Chart 1"/>
        <xdr:cNvGraphicFramePr/>
      </xdr:nvGraphicFramePr>
      <xdr:xfrm>
        <a:off x="3267075" y="9525"/>
        <a:ext cx="7058025" cy="1982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A1">
      <pane ySplit="12" topLeftCell="BM13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4" width="3.50390625" style="0" bestFit="1" customWidth="1"/>
    <col min="5" max="10" width="3.50390625" style="0" customWidth="1"/>
    <col min="11" max="11" width="9.125" style="0" customWidth="1"/>
    <col min="12" max="12" width="7.00390625" style="0" bestFit="1" customWidth="1"/>
    <col min="13" max="13" width="11.75390625" style="0" bestFit="1" customWidth="1"/>
    <col min="14" max="14" width="3.75390625" style="0" bestFit="1" customWidth="1"/>
    <col min="15" max="15" width="12.75390625" style="0" bestFit="1" customWidth="1"/>
  </cols>
  <sheetData>
    <row r="1" spans="2:10" ht="13.5">
      <c r="B1" s="14" t="s">
        <v>11</v>
      </c>
      <c r="C1" s="14"/>
      <c r="D1" s="14"/>
      <c r="E1" s="14"/>
      <c r="F1" s="14"/>
      <c r="G1" s="14"/>
      <c r="H1" s="14"/>
      <c r="I1" s="14"/>
      <c r="J1" s="14"/>
    </row>
    <row r="2" spans="2:10" ht="13.5">
      <c r="B2">
        <f>A3</f>
        <v>13</v>
      </c>
      <c r="C2">
        <f>A4</f>
        <v>0</v>
      </c>
      <c r="D2">
        <f>A5</f>
        <v>0</v>
      </c>
      <c r="E2">
        <f>A6</f>
        <v>0</v>
      </c>
      <c r="F2">
        <f>A7</f>
        <v>0</v>
      </c>
      <c r="G2">
        <f>A8</f>
        <v>0</v>
      </c>
      <c r="H2">
        <f>A9</f>
        <v>0</v>
      </c>
      <c r="I2">
        <f>A10</f>
        <v>0</v>
      </c>
      <c r="J2">
        <f>A11</f>
        <v>0</v>
      </c>
    </row>
    <row r="3" spans="1:10" ht="13.5">
      <c r="A3" s="12">
        <v>13</v>
      </c>
      <c r="B3" s="11" t="str">
        <f>IF((INDEX('リーグ表'!$C$3:$CL$101,MATCH($A3,'リーグ表'!$B$3:$B$101,0),MATCH(B$2,'リーグ表'!$C$2:$BN$2,0)))=0,"O","")</f>
        <v>O</v>
      </c>
      <c r="C3" t="e">
        <f>IF((INDEX('リーグ表'!$C$3:$CL$101,MATCH($A3,'リーグ表'!$B$3:$B$101,0),MATCH(C$2,'リーグ表'!$C$2:$BN$2,0)))=0,"O","")</f>
        <v>#N/A</v>
      </c>
      <c r="D3" t="e">
        <f>IF((INDEX('リーグ表'!$C$3:$CL$101,MATCH($A3,'リーグ表'!$B$3:$B$101,0),MATCH(D$2,'リーグ表'!$C$2:$BN$2,0)))=0,"O","")</f>
        <v>#N/A</v>
      </c>
      <c r="E3" t="e">
        <f>IF((INDEX('リーグ表'!$C$3:$CL$101,MATCH($A3,'リーグ表'!$B$3:$B$101,0),MATCH(E$2,'リーグ表'!$C$2:$BN$2,0)))=0,"O","")</f>
        <v>#N/A</v>
      </c>
      <c r="F3" t="e">
        <f>IF((INDEX('リーグ表'!$C$3:$CL$101,MATCH($A3,'リーグ表'!$B$3:$B$101,0),MATCH(F$2,'リーグ表'!$C$2:$BN$2,0)))=0,"O","")</f>
        <v>#N/A</v>
      </c>
      <c r="G3" t="e">
        <f>IF((INDEX('リーグ表'!$C$3:$CL$101,MATCH($A3,'リーグ表'!$B$3:$B$101,0),MATCH(G$2,'リーグ表'!$C$2:$BN$2,0)))=0,"O","")</f>
        <v>#N/A</v>
      </c>
      <c r="H3" t="e">
        <f>IF((INDEX('リーグ表'!$C$3:$CL$101,MATCH($A3,'リーグ表'!$B$3:$B$101,0),MATCH(H$2,'リーグ表'!$C$2:$BN$2,0)))=0,"O","")</f>
        <v>#N/A</v>
      </c>
      <c r="I3" t="e">
        <f>IF((INDEX('リーグ表'!$C$3:$CL$101,MATCH($A3,'リーグ表'!$B$3:$B$101,0),MATCH(I$2,'リーグ表'!$C$2:$BN$2,0)))=0,"O","")</f>
        <v>#N/A</v>
      </c>
      <c r="J3" t="e">
        <f>IF((INDEX('リーグ表'!$C$3:$CL$101,MATCH($A3,'リーグ表'!$B$3:$B$101,0),MATCH(J$2,'リーグ表'!$C$2:$BN$2,0)))=0,"O","")</f>
        <v>#N/A</v>
      </c>
    </row>
    <row r="4" spans="1:10" ht="13.5">
      <c r="A4" s="12"/>
      <c r="B4" t="e">
        <f>IF((INDEX('リーグ表'!$C$3:$CL$101,MATCH($A4,'リーグ表'!$B$3:$B$101,0),MATCH(B$2,'リーグ表'!$C$2:$BN$2,0)))=0,"O","")</f>
        <v>#N/A</v>
      </c>
      <c r="C4" s="11" t="e">
        <f>IF((INDEX('リーグ表'!$C$3:$CL$101,MATCH($A4,'リーグ表'!$B$3:$B$101,0),MATCH(C$2,'リーグ表'!$C$2:$BN$2,0)))=0,"O","")</f>
        <v>#N/A</v>
      </c>
      <c r="D4" t="e">
        <f>IF((INDEX('リーグ表'!$C$3:$CL$101,MATCH($A4,'リーグ表'!$B$3:$B$101,0),MATCH(D$2,'リーグ表'!$C$2:$BN$2,0)))=0,"O","")</f>
        <v>#N/A</v>
      </c>
      <c r="E4" t="e">
        <f>IF((INDEX('リーグ表'!$C$3:$CL$101,MATCH($A4,'リーグ表'!$B$3:$B$101,0),MATCH(E$2,'リーグ表'!$C$2:$BN$2,0)))=0,"O","")</f>
        <v>#N/A</v>
      </c>
      <c r="F4" t="e">
        <f>IF((INDEX('リーグ表'!$C$3:$CL$101,MATCH($A4,'リーグ表'!$B$3:$B$101,0),MATCH(F$2,'リーグ表'!$C$2:$BN$2,0)))=0,"O","")</f>
        <v>#N/A</v>
      </c>
      <c r="G4" t="e">
        <f>IF((INDEX('リーグ表'!$C$3:$CL$101,MATCH($A4,'リーグ表'!$B$3:$B$101,0),MATCH(G$2,'リーグ表'!$C$2:$BN$2,0)))=0,"O","")</f>
        <v>#N/A</v>
      </c>
      <c r="H4" t="e">
        <f>IF((INDEX('リーグ表'!$C$3:$CL$101,MATCH($A4,'リーグ表'!$B$3:$B$101,0),MATCH(H$2,'リーグ表'!$C$2:$BN$2,0)))=0,"O","")</f>
        <v>#N/A</v>
      </c>
      <c r="I4" t="e">
        <f>IF((INDEX('リーグ表'!$C$3:$CL$101,MATCH($A4,'リーグ表'!$B$3:$B$101,0),MATCH(I$2,'リーグ表'!$C$2:$BN$2,0)))=0,"O","")</f>
        <v>#N/A</v>
      </c>
      <c r="J4" t="e">
        <f>IF((INDEX('リーグ表'!$C$3:$CL$101,MATCH($A4,'リーグ表'!$B$3:$B$101,0),MATCH(J$2,'リーグ表'!$C$2:$BN$2,0)))=0,"O","")</f>
        <v>#N/A</v>
      </c>
    </row>
    <row r="5" spans="1:10" ht="13.5">
      <c r="A5" s="12"/>
      <c r="B5" t="e">
        <f>IF((INDEX('リーグ表'!$C$3:$CL$101,MATCH($A5,'リーグ表'!$B$3:$B$101,0),MATCH(B$2,'リーグ表'!$C$2:$BN$2,0)))=0,"O","")</f>
        <v>#N/A</v>
      </c>
      <c r="C5" t="e">
        <f>IF((INDEX('リーグ表'!$C$3:$CL$101,MATCH($A5,'リーグ表'!$B$3:$B$101,0),MATCH(C$2,'リーグ表'!$C$2:$BN$2,0)))=0,"O","")</f>
        <v>#N/A</v>
      </c>
      <c r="D5" s="11" t="e">
        <f>IF((INDEX('リーグ表'!$C$3:$CL$101,MATCH($A5,'リーグ表'!$B$3:$B$101,0),MATCH(D$2,'リーグ表'!$C$2:$BN$2,0)))=0,"O","")</f>
        <v>#N/A</v>
      </c>
      <c r="E5" t="e">
        <f>IF((INDEX('リーグ表'!$C$3:$CL$101,MATCH($A5,'リーグ表'!$B$3:$B$101,0),MATCH(E$2,'リーグ表'!$C$2:$BN$2,0)))=0,"O","")</f>
        <v>#N/A</v>
      </c>
      <c r="F5" t="e">
        <f>IF((INDEX('リーグ表'!$C$3:$CL$101,MATCH($A5,'リーグ表'!$B$3:$B$101,0),MATCH(F$2,'リーグ表'!$C$2:$BN$2,0)))=0,"O","")</f>
        <v>#N/A</v>
      </c>
      <c r="G5" t="e">
        <f>IF((INDEX('リーグ表'!$C$3:$CL$101,MATCH($A5,'リーグ表'!$B$3:$B$101,0),MATCH(G$2,'リーグ表'!$C$2:$BN$2,0)))=0,"O","")</f>
        <v>#N/A</v>
      </c>
      <c r="H5" t="e">
        <f>IF((INDEX('リーグ表'!$C$3:$CL$101,MATCH($A5,'リーグ表'!$B$3:$B$101,0),MATCH(H$2,'リーグ表'!$C$2:$BN$2,0)))=0,"O","")</f>
        <v>#N/A</v>
      </c>
      <c r="I5" t="e">
        <f>IF((INDEX('リーグ表'!$C$3:$CL$101,MATCH($A5,'リーグ表'!$B$3:$B$101,0),MATCH(I$2,'リーグ表'!$C$2:$BN$2,0)))=0,"O","")</f>
        <v>#N/A</v>
      </c>
      <c r="J5" t="e">
        <f>IF((INDEX('リーグ表'!$C$3:$CL$101,MATCH($A5,'リーグ表'!$B$3:$B$101,0),MATCH(J$2,'リーグ表'!$C$2:$BN$2,0)))=0,"O","")</f>
        <v>#N/A</v>
      </c>
    </row>
    <row r="6" spans="1:10" ht="13.5">
      <c r="A6" s="12"/>
      <c r="B6" t="e">
        <f>IF((INDEX('リーグ表'!$C$3:$CL$101,MATCH($A6,'リーグ表'!$B$3:$B$101,0),MATCH(B$2,'リーグ表'!$C$2:$BN$2,0)))=0,"O","")</f>
        <v>#N/A</v>
      </c>
      <c r="C6" t="e">
        <f>IF((INDEX('リーグ表'!$C$3:$CL$101,MATCH($A6,'リーグ表'!$B$3:$B$101,0),MATCH(C$2,'リーグ表'!$C$2:$BN$2,0)))=0,"O","")</f>
        <v>#N/A</v>
      </c>
      <c r="D6" t="e">
        <f>IF((INDEX('リーグ表'!$C$3:$CL$101,MATCH($A6,'リーグ表'!$B$3:$B$101,0),MATCH(D$2,'リーグ表'!$C$2:$BN$2,0)))=0,"O","")</f>
        <v>#N/A</v>
      </c>
      <c r="E6" s="11" t="e">
        <f>IF((INDEX('リーグ表'!$C$3:$CL$101,MATCH($A6,'リーグ表'!$B$3:$B$101,0),MATCH(E$2,'リーグ表'!$C$2:$BN$2,0)))=0,"O","")</f>
        <v>#N/A</v>
      </c>
      <c r="F6" t="e">
        <f>IF((INDEX('リーグ表'!$C$3:$CL$101,MATCH($A6,'リーグ表'!$B$3:$B$101,0),MATCH(F$2,'リーグ表'!$C$2:$BN$2,0)))=0,"O","")</f>
        <v>#N/A</v>
      </c>
      <c r="G6" t="e">
        <f>IF((INDEX('リーグ表'!$C$3:$CL$101,MATCH($A6,'リーグ表'!$B$3:$B$101,0),MATCH(G$2,'リーグ表'!$C$2:$BN$2,0)))=0,"O","")</f>
        <v>#N/A</v>
      </c>
      <c r="H6" t="e">
        <f>IF((INDEX('リーグ表'!$C$3:$CL$101,MATCH($A6,'リーグ表'!$B$3:$B$101,0),MATCH(H$2,'リーグ表'!$C$2:$BN$2,0)))=0,"O","")</f>
        <v>#N/A</v>
      </c>
      <c r="I6" t="e">
        <f>IF((INDEX('リーグ表'!$C$3:$CL$101,MATCH($A6,'リーグ表'!$B$3:$B$101,0),MATCH(I$2,'リーグ表'!$C$2:$BN$2,0)))=0,"O","")</f>
        <v>#N/A</v>
      </c>
      <c r="J6" t="e">
        <f>IF((INDEX('リーグ表'!$C$3:$CL$101,MATCH($A6,'リーグ表'!$B$3:$B$101,0),MATCH(J$2,'リーグ表'!$C$2:$BN$2,0)))=0,"O","")</f>
        <v>#N/A</v>
      </c>
    </row>
    <row r="7" spans="1:10" ht="13.5">
      <c r="A7" s="12"/>
      <c r="B7" t="e">
        <f>IF((INDEX('リーグ表'!$C$3:$CL$101,MATCH($A7,'リーグ表'!$B$3:$B$101,0),MATCH(B$2,'リーグ表'!$C$2:$BN$2,0)))=0,"O","")</f>
        <v>#N/A</v>
      </c>
      <c r="C7" t="e">
        <f>IF((INDEX('リーグ表'!$C$3:$CL$101,MATCH($A7,'リーグ表'!$B$3:$B$101,0),MATCH(C$2,'リーグ表'!$C$2:$BN$2,0)))=0,"O","")</f>
        <v>#N/A</v>
      </c>
      <c r="D7" t="e">
        <f>IF((INDEX('リーグ表'!$C$3:$CL$101,MATCH($A7,'リーグ表'!$B$3:$B$101,0),MATCH(D$2,'リーグ表'!$C$2:$BN$2,0)))=0,"O","")</f>
        <v>#N/A</v>
      </c>
      <c r="E7" t="e">
        <f>IF((INDEX('リーグ表'!$C$3:$CL$101,MATCH($A7,'リーグ表'!$B$3:$B$101,0),MATCH(E$2,'リーグ表'!$C$2:$BN$2,0)))=0,"O","")</f>
        <v>#N/A</v>
      </c>
      <c r="F7" s="11" t="e">
        <f>IF((INDEX('リーグ表'!$C$3:$CL$101,MATCH($A7,'リーグ表'!$B$3:$B$101,0),MATCH(F$2,'リーグ表'!$C$2:$BN$2,0)))=0,"O","")</f>
        <v>#N/A</v>
      </c>
      <c r="G7" t="e">
        <f>IF((INDEX('リーグ表'!$C$3:$CL$101,MATCH($A7,'リーグ表'!$B$3:$B$101,0),MATCH(G$2,'リーグ表'!$C$2:$BN$2,0)))=0,"O","")</f>
        <v>#N/A</v>
      </c>
      <c r="H7" t="e">
        <f>IF((INDEX('リーグ表'!$C$3:$CL$101,MATCH($A7,'リーグ表'!$B$3:$B$101,0),MATCH(H$2,'リーグ表'!$C$2:$BN$2,0)))=0,"O","")</f>
        <v>#N/A</v>
      </c>
      <c r="I7" t="e">
        <f>IF((INDEX('リーグ表'!$C$3:$CL$101,MATCH($A7,'リーグ表'!$B$3:$B$101,0),MATCH(I$2,'リーグ表'!$C$2:$BN$2,0)))=0,"O","")</f>
        <v>#N/A</v>
      </c>
      <c r="J7" t="e">
        <f>IF((INDEX('リーグ表'!$C$3:$CL$101,MATCH($A7,'リーグ表'!$B$3:$B$101,0),MATCH(J$2,'リーグ表'!$C$2:$BN$2,0)))=0,"O","")</f>
        <v>#N/A</v>
      </c>
    </row>
    <row r="8" spans="1:10" ht="13.5">
      <c r="A8" s="12"/>
      <c r="B8" t="e">
        <f>IF((INDEX('リーグ表'!$C$3:$CL$101,MATCH($A8,'リーグ表'!$B$3:$B$101,0),MATCH(B$2,'リーグ表'!$C$2:$BN$2,0)))=0,"O","")</f>
        <v>#N/A</v>
      </c>
      <c r="C8" t="e">
        <f>IF((INDEX('リーグ表'!$C$3:$CL$101,MATCH($A8,'リーグ表'!$B$3:$B$101,0),MATCH(C$2,'リーグ表'!$C$2:$BN$2,0)))=0,"O","")</f>
        <v>#N/A</v>
      </c>
      <c r="D8" t="e">
        <f>IF((INDEX('リーグ表'!$C$3:$CL$101,MATCH($A8,'リーグ表'!$B$3:$B$101,0),MATCH(D$2,'リーグ表'!$C$2:$BN$2,0)))=0,"O","")</f>
        <v>#N/A</v>
      </c>
      <c r="E8" t="e">
        <f>IF((INDEX('リーグ表'!$C$3:$CL$101,MATCH($A8,'リーグ表'!$B$3:$B$101,0),MATCH(E$2,'リーグ表'!$C$2:$BN$2,0)))=0,"O","")</f>
        <v>#N/A</v>
      </c>
      <c r="F8" t="e">
        <f>IF((INDEX('リーグ表'!$C$3:$CL$101,MATCH($A8,'リーグ表'!$B$3:$B$101,0),MATCH(F$2,'リーグ表'!$C$2:$BN$2,0)))=0,"O","")</f>
        <v>#N/A</v>
      </c>
      <c r="G8" s="11" t="e">
        <f>IF((INDEX('リーグ表'!$C$3:$CL$101,MATCH($A8,'リーグ表'!$B$3:$B$101,0),MATCH(G$2,'リーグ表'!$C$2:$BN$2,0)))=0,"O","")</f>
        <v>#N/A</v>
      </c>
      <c r="H8" t="e">
        <f>IF((INDEX('リーグ表'!$C$3:$CL$101,MATCH($A8,'リーグ表'!$B$3:$B$101,0),MATCH(H$2,'リーグ表'!$C$2:$BN$2,0)))=0,"O","")</f>
        <v>#N/A</v>
      </c>
      <c r="I8" t="e">
        <f>IF((INDEX('リーグ表'!$C$3:$CL$101,MATCH($A8,'リーグ表'!$B$3:$B$101,0),MATCH(I$2,'リーグ表'!$C$2:$BN$2,0)))=0,"O","")</f>
        <v>#N/A</v>
      </c>
      <c r="J8" t="e">
        <f>IF((INDEX('リーグ表'!$C$3:$CL$101,MATCH($A8,'リーグ表'!$B$3:$B$101,0),MATCH(J$2,'リーグ表'!$C$2:$BN$2,0)))=0,"O","")</f>
        <v>#N/A</v>
      </c>
    </row>
    <row r="9" spans="1:10" ht="13.5">
      <c r="A9" s="12"/>
      <c r="B9" t="e">
        <f>IF((INDEX('リーグ表'!$C$3:$CL$101,MATCH($A9,'リーグ表'!$B$3:$B$101,0),MATCH(B$2,'リーグ表'!$C$2:$BN$2,0)))=0,"O","")</f>
        <v>#N/A</v>
      </c>
      <c r="C9" t="e">
        <f>IF((INDEX('リーグ表'!$C$3:$CL$101,MATCH($A9,'リーグ表'!$B$3:$B$101,0),MATCH(C$2,'リーグ表'!$C$2:$BN$2,0)))=0,"O","")</f>
        <v>#N/A</v>
      </c>
      <c r="D9" t="e">
        <f>IF((INDEX('リーグ表'!$C$3:$CL$101,MATCH($A9,'リーグ表'!$B$3:$B$101,0),MATCH(D$2,'リーグ表'!$C$2:$BN$2,0)))=0,"O","")</f>
        <v>#N/A</v>
      </c>
      <c r="E9" t="e">
        <f>IF((INDEX('リーグ表'!$C$3:$CL$101,MATCH($A9,'リーグ表'!$B$3:$B$101,0),MATCH(E$2,'リーグ表'!$C$2:$BN$2,0)))=0,"O","")</f>
        <v>#N/A</v>
      </c>
      <c r="F9" t="e">
        <f>IF((INDEX('リーグ表'!$C$3:$CL$101,MATCH($A9,'リーグ表'!$B$3:$B$101,0),MATCH(F$2,'リーグ表'!$C$2:$BN$2,0)))=0,"O","")</f>
        <v>#N/A</v>
      </c>
      <c r="G9" t="e">
        <f>IF((INDEX('リーグ表'!$C$3:$CL$101,MATCH($A9,'リーグ表'!$B$3:$B$101,0),MATCH(G$2,'リーグ表'!$C$2:$BN$2,0)))=0,"O","")</f>
        <v>#N/A</v>
      </c>
      <c r="H9" s="11" t="e">
        <f>IF((INDEX('リーグ表'!$C$3:$CL$101,MATCH($A9,'リーグ表'!$B$3:$B$101,0),MATCH(H$2,'リーグ表'!$C$2:$BN$2,0)))=0,"O","")</f>
        <v>#N/A</v>
      </c>
      <c r="I9" t="e">
        <f>IF((INDEX('リーグ表'!$C$3:$CL$101,MATCH($A9,'リーグ表'!$B$3:$B$101,0),MATCH(I$2,'リーグ表'!$C$2:$BN$2,0)))=0,"O","")</f>
        <v>#N/A</v>
      </c>
      <c r="J9" t="e">
        <f>IF((INDEX('リーグ表'!$C$3:$CL$101,MATCH($A9,'リーグ表'!$B$3:$B$101,0),MATCH(J$2,'リーグ表'!$C$2:$BN$2,0)))=0,"O","")</f>
        <v>#N/A</v>
      </c>
    </row>
    <row r="10" spans="1:10" ht="13.5">
      <c r="A10" s="12"/>
      <c r="B10" t="e">
        <f>IF((INDEX('リーグ表'!$C$3:$CL$101,MATCH($A10,'リーグ表'!$B$3:$B$101,0),MATCH(B$2,'リーグ表'!$C$2:$BN$2,0)))=0,"O","")</f>
        <v>#N/A</v>
      </c>
      <c r="C10" t="e">
        <f>IF((INDEX('リーグ表'!$C$3:$CL$101,MATCH($A10,'リーグ表'!$B$3:$B$101,0),MATCH(C$2,'リーグ表'!$C$2:$BN$2,0)))=0,"O","")</f>
        <v>#N/A</v>
      </c>
      <c r="D10" t="e">
        <f>IF((INDEX('リーグ表'!$C$3:$CL$101,MATCH($A10,'リーグ表'!$B$3:$B$101,0),MATCH(D$2,'リーグ表'!$C$2:$BN$2,0)))=0,"O","")</f>
        <v>#N/A</v>
      </c>
      <c r="E10" t="e">
        <f>IF((INDEX('リーグ表'!$C$3:$CL$101,MATCH($A10,'リーグ表'!$B$3:$B$101,0),MATCH(E$2,'リーグ表'!$C$2:$BN$2,0)))=0,"O","")</f>
        <v>#N/A</v>
      </c>
      <c r="F10" t="e">
        <f>IF((INDEX('リーグ表'!$C$3:$CL$101,MATCH($A10,'リーグ表'!$B$3:$B$101,0),MATCH(F$2,'リーグ表'!$C$2:$BN$2,0)))=0,"O","")</f>
        <v>#N/A</v>
      </c>
      <c r="G10" t="e">
        <f>IF((INDEX('リーグ表'!$C$3:$CL$101,MATCH($A10,'リーグ表'!$B$3:$B$101,0),MATCH(G$2,'リーグ表'!$C$2:$BN$2,0)))=0,"O","")</f>
        <v>#N/A</v>
      </c>
      <c r="H10" t="e">
        <f>IF((INDEX('リーグ表'!$C$3:$CL$101,MATCH($A10,'リーグ表'!$B$3:$B$101,0),MATCH(H$2,'リーグ表'!$C$2:$BN$2,0)))=0,"O","")</f>
        <v>#N/A</v>
      </c>
      <c r="I10" s="11" t="e">
        <f>IF((INDEX('リーグ表'!$C$3:$CL$101,MATCH($A10,'リーグ表'!$B$3:$B$101,0),MATCH(I$2,'リーグ表'!$C$2:$BN$2,0)))=0,"O","")</f>
        <v>#N/A</v>
      </c>
      <c r="J10" t="e">
        <f>IF((INDEX('リーグ表'!$C$3:$CL$101,MATCH($A10,'リーグ表'!$B$3:$B$101,0),MATCH(J$2,'リーグ表'!$C$2:$BN$2,0)))=0,"O","")</f>
        <v>#N/A</v>
      </c>
    </row>
    <row r="11" spans="1:10" ht="13.5">
      <c r="A11" s="12"/>
      <c r="B11" t="e">
        <f>IF((INDEX('リーグ表'!$C$3:$CL$101,MATCH($A11,'リーグ表'!$B$3:$B$101,0),MATCH(B$2,'リーグ表'!$C$2:$BN$2,0)))=0,"O","")</f>
        <v>#N/A</v>
      </c>
      <c r="C11" t="e">
        <f>IF((INDEX('リーグ表'!$C$3:$CL$101,MATCH($A11,'リーグ表'!$B$3:$B$101,0),MATCH(C$2,'リーグ表'!$C$2:$BN$2,0)))=0,"O","")</f>
        <v>#N/A</v>
      </c>
      <c r="D11" t="e">
        <f>IF((INDEX('リーグ表'!$C$3:$CL$101,MATCH($A11,'リーグ表'!$B$3:$B$101,0),MATCH(D$2,'リーグ表'!$C$2:$BN$2,0)))=0,"O","")</f>
        <v>#N/A</v>
      </c>
      <c r="E11" t="e">
        <f>IF((INDEX('リーグ表'!$C$3:$CL$101,MATCH($A11,'リーグ表'!$B$3:$B$101,0),MATCH(E$2,'リーグ表'!$C$2:$BN$2,0)))=0,"O","")</f>
        <v>#N/A</v>
      </c>
      <c r="F11" t="e">
        <f>IF((INDEX('リーグ表'!$C$3:$CL$101,MATCH($A11,'リーグ表'!$B$3:$B$101,0),MATCH(F$2,'リーグ表'!$C$2:$BN$2,0)))=0,"O","")</f>
        <v>#N/A</v>
      </c>
      <c r="G11" t="e">
        <f>IF((INDEX('リーグ表'!$C$3:$CL$101,MATCH($A11,'リーグ表'!$B$3:$B$101,0),MATCH(G$2,'リーグ表'!$C$2:$BN$2,0)))=0,"O","")</f>
        <v>#N/A</v>
      </c>
      <c r="H11" t="e">
        <f>IF((INDEX('リーグ表'!$C$3:$CL$101,MATCH($A11,'リーグ表'!$B$3:$B$101,0),MATCH(H$2,'リーグ表'!$C$2:$BN$2,0)))=0,"O","")</f>
        <v>#N/A</v>
      </c>
      <c r="I11" t="e">
        <f>IF((INDEX('リーグ表'!$C$3:$CL$101,MATCH($A11,'リーグ表'!$B$3:$B$101,0),MATCH(I$2,'リーグ表'!$C$2:$BN$2,0)))=0,"O","")</f>
        <v>#N/A</v>
      </c>
      <c r="J11" s="11" t="e">
        <f>IF((INDEX('リーグ表'!$C$3:$CL$101,MATCH($A11,'リーグ表'!$B$3:$B$101,0),MATCH(J$2,'リーグ表'!$C$2:$BN$2,0)))=0,"O","")</f>
        <v>#N/A</v>
      </c>
    </row>
    <row r="14" spans="12:15" ht="13.5">
      <c r="L14" s="8" t="s">
        <v>4</v>
      </c>
      <c r="M14" s="14" t="s">
        <v>2</v>
      </c>
      <c r="N14" s="14"/>
      <c r="O14" s="14"/>
    </row>
    <row r="15" spans="12:15" ht="13.5">
      <c r="L15">
        <v>1</v>
      </c>
      <c r="M15" t="s">
        <v>12</v>
      </c>
      <c r="N15" s="7" t="s">
        <v>3</v>
      </c>
      <c r="O15" t="s">
        <v>12</v>
      </c>
    </row>
    <row r="16" spans="12:15" ht="13.5">
      <c r="L16">
        <v>2</v>
      </c>
      <c r="M16" t="s">
        <v>12</v>
      </c>
      <c r="N16" s="7" t="s">
        <v>3</v>
      </c>
      <c r="O16" t="s">
        <v>12</v>
      </c>
    </row>
    <row r="17" spans="12:15" ht="13.5">
      <c r="L17">
        <v>3</v>
      </c>
      <c r="M17" t="s">
        <v>12</v>
      </c>
      <c r="N17" s="7" t="s">
        <v>3</v>
      </c>
      <c r="O17" t="s">
        <v>12</v>
      </c>
    </row>
    <row r="18" spans="12:15" ht="13.5">
      <c r="L18">
        <v>4</v>
      </c>
      <c r="M18" t="s">
        <v>12</v>
      </c>
      <c r="N18" s="7" t="s">
        <v>3</v>
      </c>
      <c r="O18" t="s">
        <v>12</v>
      </c>
    </row>
    <row r="19" spans="12:15" ht="13.5">
      <c r="L19">
        <v>5</v>
      </c>
      <c r="M19" t="s">
        <v>12</v>
      </c>
      <c r="N19" s="7" t="s">
        <v>3</v>
      </c>
      <c r="O19" t="s">
        <v>12</v>
      </c>
    </row>
    <row r="20" spans="12:15" ht="13.5">
      <c r="L20">
        <v>6</v>
      </c>
      <c r="M20" t="s">
        <v>12</v>
      </c>
      <c r="N20" s="7" t="s">
        <v>3</v>
      </c>
      <c r="O20" t="s">
        <v>12</v>
      </c>
    </row>
    <row r="21" spans="12:15" ht="13.5">
      <c r="L21">
        <v>7</v>
      </c>
      <c r="M21" t="s">
        <v>12</v>
      </c>
      <c r="N21" s="7" t="s">
        <v>3</v>
      </c>
      <c r="O21" t="s">
        <v>12</v>
      </c>
    </row>
    <row r="22" spans="12:15" ht="13.5">
      <c r="L22">
        <v>8</v>
      </c>
      <c r="M22" t="s">
        <v>12</v>
      </c>
      <c r="N22" s="7" t="s">
        <v>3</v>
      </c>
      <c r="O22" t="s">
        <v>12</v>
      </c>
    </row>
    <row r="23" spans="12:15" ht="13.5">
      <c r="L23">
        <v>9</v>
      </c>
      <c r="M23" t="s">
        <v>12</v>
      </c>
      <c r="N23" s="7" t="s">
        <v>3</v>
      </c>
      <c r="O23" t="s">
        <v>12</v>
      </c>
    </row>
    <row r="24" spans="12:15" ht="13.5">
      <c r="L24">
        <v>10</v>
      </c>
      <c r="M24" t="s">
        <v>12</v>
      </c>
      <c r="N24" s="7" t="s">
        <v>3</v>
      </c>
      <c r="O24" t="s">
        <v>12</v>
      </c>
    </row>
    <row r="25" spans="12:15" ht="13.5">
      <c r="L25">
        <v>11</v>
      </c>
      <c r="M25" t="s">
        <v>12</v>
      </c>
      <c r="N25" s="7" t="s">
        <v>3</v>
      </c>
      <c r="O25" t="s">
        <v>12</v>
      </c>
    </row>
    <row r="26" spans="12:15" ht="13.5">
      <c r="L26">
        <v>12</v>
      </c>
      <c r="M26" t="s">
        <v>12</v>
      </c>
      <c r="N26" s="7" t="s">
        <v>3</v>
      </c>
      <c r="O26" t="s">
        <v>12</v>
      </c>
    </row>
    <row r="27" spans="12:15" ht="13.5">
      <c r="L27">
        <v>13</v>
      </c>
      <c r="M27" t="s">
        <v>12</v>
      </c>
      <c r="N27" s="7" t="s">
        <v>3</v>
      </c>
      <c r="O27" t="s">
        <v>12</v>
      </c>
    </row>
    <row r="28" spans="12:15" ht="13.5">
      <c r="L28">
        <v>14</v>
      </c>
      <c r="M28" t="s">
        <v>12</v>
      </c>
      <c r="N28" s="7" t="s">
        <v>3</v>
      </c>
      <c r="O28" t="s">
        <v>12</v>
      </c>
    </row>
    <row r="29" spans="12:15" ht="13.5">
      <c r="L29">
        <v>15</v>
      </c>
      <c r="M29" t="s">
        <v>12</v>
      </c>
      <c r="N29" s="7" t="s">
        <v>3</v>
      </c>
      <c r="O29" t="s">
        <v>12</v>
      </c>
    </row>
    <row r="30" spans="12:15" ht="13.5">
      <c r="L30">
        <v>16</v>
      </c>
      <c r="M30" t="s">
        <v>12</v>
      </c>
      <c r="N30" s="7" t="s">
        <v>3</v>
      </c>
      <c r="O30" t="s">
        <v>12</v>
      </c>
    </row>
    <row r="31" spans="12:15" ht="13.5">
      <c r="L31">
        <v>17</v>
      </c>
      <c r="M31" t="s">
        <v>12</v>
      </c>
      <c r="N31" s="7" t="s">
        <v>3</v>
      </c>
      <c r="O31" t="s">
        <v>12</v>
      </c>
    </row>
    <row r="32" spans="12:15" ht="13.5">
      <c r="L32">
        <v>18</v>
      </c>
      <c r="M32" t="s">
        <v>12</v>
      </c>
      <c r="N32" s="7" t="s">
        <v>3</v>
      </c>
      <c r="O32" t="s">
        <v>12</v>
      </c>
    </row>
    <row r="33" spans="12:15" ht="13.5">
      <c r="L33">
        <v>19</v>
      </c>
      <c r="M33" t="s">
        <v>12</v>
      </c>
      <c r="N33" s="7" t="s">
        <v>3</v>
      </c>
      <c r="O33" t="s">
        <v>12</v>
      </c>
    </row>
    <row r="34" spans="12:15" ht="13.5">
      <c r="L34">
        <v>20</v>
      </c>
      <c r="M34" t="s">
        <v>12</v>
      </c>
      <c r="N34" s="7" t="s">
        <v>3</v>
      </c>
      <c r="O34" t="s">
        <v>12</v>
      </c>
    </row>
    <row r="35" spans="12:15" ht="13.5">
      <c r="L35">
        <v>21</v>
      </c>
      <c r="M35" t="s">
        <v>12</v>
      </c>
      <c r="N35" s="7" t="s">
        <v>3</v>
      </c>
      <c r="O35" t="s">
        <v>12</v>
      </c>
    </row>
    <row r="36" spans="12:15" ht="13.5">
      <c r="L36">
        <v>22</v>
      </c>
      <c r="M36" t="s">
        <v>12</v>
      </c>
      <c r="N36" s="7" t="s">
        <v>3</v>
      </c>
      <c r="O36" t="s">
        <v>12</v>
      </c>
    </row>
    <row r="37" spans="12:15" ht="13.5">
      <c r="L37">
        <v>23</v>
      </c>
      <c r="M37" t="s">
        <v>12</v>
      </c>
      <c r="N37" s="7" t="s">
        <v>3</v>
      </c>
      <c r="O37" t="s">
        <v>12</v>
      </c>
    </row>
    <row r="38" spans="12:15" ht="13.5">
      <c r="L38">
        <v>24</v>
      </c>
      <c r="M38" t="s">
        <v>12</v>
      </c>
      <c r="N38" s="7" t="s">
        <v>3</v>
      </c>
      <c r="O38" t="s">
        <v>12</v>
      </c>
    </row>
    <row r="39" spans="12:15" ht="13.5">
      <c r="L39">
        <v>25</v>
      </c>
      <c r="M39" t="s">
        <v>12</v>
      </c>
      <c r="N39" s="7" t="s">
        <v>3</v>
      </c>
      <c r="O39" t="s">
        <v>12</v>
      </c>
    </row>
    <row r="40" spans="12:15" ht="13.5">
      <c r="L40">
        <v>26</v>
      </c>
      <c r="M40" t="s">
        <v>12</v>
      </c>
      <c r="N40" s="7" t="s">
        <v>3</v>
      </c>
      <c r="O40" t="s">
        <v>12</v>
      </c>
    </row>
    <row r="41" spans="12:15" ht="13.5">
      <c r="L41">
        <v>27</v>
      </c>
      <c r="M41" t="s">
        <v>12</v>
      </c>
      <c r="N41" s="7" t="s">
        <v>3</v>
      </c>
      <c r="O41" t="s">
        <v>12</v>
      </c>
    </row>
    <row r="42" spans="12:15" ht="13.5">
      <c r="L42">
        <v>28</v>
      </c>
      <c r="M42" t="s">
        <v>12</v>
      </c>
      <c r="N42" s="7" t="s">
        <v>3</v>
      </c>
      <c r="O42" t="s">
        <v>12</v>
      </c>
    </row>
    <row r="43" spans="12:15" ht="13.5">
      <c r="L43">
        <v>29</v>
      </c>
      <c r="M43" t="s">
        <v>12</v>
      </c>
      <c r="N43" s="7" t="s">
        <v>3</v>
      </c>
      <c r="O43" t="s">
        <v>12</v>
      </c>
    </row>
    <row r="44" spans="12:15" ht="13.5">
      <c r="L44">
        <v>30</v>
      </c>
      <c r="M44" t="s">
        <v>12</v>
      </c>
      <c r="N44" s="7" t="s">
        <v>3</v>
      </c>
      <c r="O44" t="s">
        <v>12</v>
      </c>
    </row>
    <row r="45" spans="12:15" ht="13.5">
      <c r="L45">
        <v>31</v>
      </c>
      <c r="M45" t="s">
        <v>12</v>
      </c>
      <c r="N45" s="7" t="s">
        <v>3</v>
      </c>
      <c r="O45" t="s">
        <v>12</v>
      </c>
    </row>
    <row r="46" spans="12:15" ht="13.5">
      <c r="L46">
        <v>32</v>
      </c>
      <c r="M46" t="s">
        <v>12</v>
      </c>
      <c r="N46" s="7" t="s">
        <v>3</v>
      </c>
      <c r="O46" t="s">
        <v>12</v>
      </c>
    </row>
    <row r="47" spans="12:15" ht="13.5">
      <c r="L47">
        <v>33</v>
      </c>
      <c r="M47" t="s">
        <v>12</v>
      </c>
      <c r="N47" s="7" t="s">
        <v>3</v>
      </c>
      <c r="O47" t="s">
        <v>12</v>
      </c>
    </row>
    <row r="48" spans="12:15" ht="13.5">
      <c r="L48">
        <v>34</v>
      </c>
      <c r="M48" t="s">
        <v>12</v>
      </c>
      <c r="N48" s="7" t="s">
        <v>3</v>
      </c>
      <c r="O48" t="s">
        <v>12</v>
      </c>
    </row>
    <row r="49" spans="12:15" ht="13.5">
      <c r="L49">
        <v>35</v>
      </c>
      <c r="M49" t="s">
        <v>12</v>
      </c>
      <c r="N49" s="7" t="s">
        <v>3</v>
      </c>
      <c r="O49" t="s">
        <v>12</v>
      </c>
    </row>
    <row r="50" spans="12:15" ht="13.5">
      <c r="L50">
        <v>36</v>
      </c>
      <c r="M50" t="s">
        <v>12</v>
      </c>
      <c r="N50" s="7" t="s">
        <v>3</v>
      </c>
      <c r="O50" t="s">
        <v>12</v>
      </c>
    </row>
    <row r="51" spans="12:15" ht="13.5">
      <c r="L51">
        <v>37</v>
      </c>
      <c r="M51" t="s">
        <v>12</v>
      </c>
      <c r="N51" s="7" t="s">
        <v>3</v>
      </c>
      <c r="O51" t="s">
        <v>12</v>
      </c>
    </row>
    <row r="52" spans="12:15" ht="13.5">
      <c r="L52">
        <v>38</v>
      </c>
      <c r="M52" t="s">
        <v>12</v>
      </c>
      <c r="N52" s="7" t="s">
        <v>3</v>
      </c>
      <c r="O52" t="s">
        <v>12</v>
      </c>
    </row>
    <row r="53" spans="12:15" ht="13.5">
      <c r="L53">
        <v>39</v>
      </c>
      <c r="M53" t="s">
        <v>12</v>
      </c>
      <c r="N53" s="7" t="s">
        <v>3</v>
      </c>
      <c r="O53" t="s">
        <v>12</v>
      </c>
    </row>
    <row r="54" spans="12:15" ht="13.5">
      <c r="L54">
        <v>40</v>
      </c>
      <c r="M54" t="s">
        <v>12</v>
      </c>
      <c r="N54" s="7" t="s">
        <v>3</v>
      </c>
      <c r="O54" t="s">
        <v>12</v>
      </c>
    </row>
    <row r="55" spans="12:15" ht="13.5">
      <c r="L55">
        <v>41</v>
      </c>
      <c r="M55" t="s">
        <v>12</v>
      </c>
      <c r="N55" s="7" t="s">
        <v>3</v>
      </c>
      <c r="O55" t="s">
        <v>12</v>
      </c>
    </row>
    <row r="56" spans="12:15" ht="13.5">
      <c r="L56">
        <v>42</v>
      </c>
      <c r="M56" t="s">
        <v>12</v>
      </c>
      <c r="N56" s="7" t="s">
        <v>3</v>
      </c>
      <c r="O56" t="s">
        <v>12</v>
      </c>
    </row>
    <row r="57" spans="12:15" ht="13.5">
      <c r="L57">
        <v>43</v>
      </c>
      <c r="M57" t="s">
        <v>12</v>
      </c>
      <c r="N57" s="7" t="s">
        <v>3</v>
      </c>
      <c r="O57" t="s">
        <v>12</v>
      </c>
    </row>
    <row r="58" spans="12:15" ht="13.5">
      <c r="L58">
        <v>44</v>
      </c>
      <c r="M58" t="s">
        <v>12</v>
      </c>
      <c r="N58" s="7" t="s">
        <v>3</v>
      </c>
      <c r="O58" t="s">
        <v>12</v>
      </c>
    </row>
    <row r="59" spans="12:15" ht="13.5">
      <c r="L59">
        <v>45</v>
      </c>
      <c r="M59" t="s">
        <v>12</v>
      </c>
      <c r="N59" s="7" t="s">
        <v>3</v>
      </c>
      <c r="O59" t="s">
        <v>12</v>
      </c>
    </row>
    <row r="60" spans="12:15" ht="13.5">
      <c r="L60">
        <v>46</v>
      </c>
      <c r="M60" t="s">
        <v>12</v>
      </c>
      <c r="N60" s="7" t="s">
        <v>3</v>
      </c>
      <c r="O60" t="s">
        <v>12</v>
      </c>
    </row>
    <row r="61" spans="12:15" ht="13.5">
      <c r="L61">
        <v>47</v>
      </c>
      <c r="M61" t="s">
        <v>12</v>
      </c>
      <c r="N61" s="7" t="s">
        <v>3</v>
      </c>
      <c r="O61" t="s">
        <v>12</v>
      </c>
    </row>
    <row r="62" spans="12:15" ht="13.5">
      <c r="L62">
        <v>48</v>
      </c>
      <c r="M62" t="s">
        <v>12</v>
      </c>
      <c r="N62" s="7" t="s">
        <v>3</v>
      </c>
      <c r="O62" t="s">
        <v>12</v>
      </c>
    </row>
    <row r="63" spans="12:15" ht="13.5">
      <c r="L63">
        <v>49</v>
      </c>
      <c r="M63" t="s">
        <v>12</v>
      </c>
      <c r="N63" s="7" t="s">
        <v>3</v>
      </c>
      <c r="O63" t="s">
        <v>12</v>
      </c>
    </row>
    <row r="64" spans="12:15" ht="13.5">
      <c r="L64">
        <v>50</v>
      </c>
      <c r="M64" t="s">
        <v>12</v>
      </c>
      <c r="N64" s="7" t="s">
        <v>3</v>
      </c>
      <c r="O64" t="s">
        <v>12</v>
      </c>
    </row>
    <row r="65" spans="12:15" ht="13.5">
      <c r="L65">
        <v>51</v>
      </c>
      <c r="M65" t="s">
        <v>12</v>
      </c>
      <c r="N65" s="7" t="s">
        <v>3</v>
      </c>
      <c r="O65" t="s">
        <v>12</v>
      </c>
    </row>
    <row r="66" spans="12:15" ht="13.5">
      <c r="L66">
        <v>52</v>
      </c>
      <c r="M66" t="s">
        <v>12</v>
      </c>
      <c r="N66" s="7" t="s">
        <v>3</v>
      </c>
      <c r="O66" t="s">
        <v>12</v>
      </c>
    </row>
    <row r="67" spans="12:15" ht="13.5">
      <c r="L67">
        <v>53</v>
      </c>
      <c r="M67" t="s">
        <v>12</v>
      </c>
      <c r="N67" s="7" t="s">
        <v>3</v>
      </c>
      <c r="O67" t="s">
        <v>12</v>
      </c>
    </row>
    <row r="68" spans="12:15" ht="13.5">
      <c r="L68">
        <v>54</v>
      </c>
      <c r="M68" t="s">
        <v>12</v>
      </c>
      <c r="N68" s="7" t="s">
        <v>3</v>
      </c>
      <c r="O68" t="s">
        <v>12</v>
      </c>
    </row>
    <row r="69" spans="12:15" ht="13.5">
      <c r="L69">
        <v>55</v>
      </c>
      <c r="M69" t="s">
        <v>12</v>
      </c>
      <c r="N69" s="7" t="s">
        <v>3</v>
      </c>
      <c r="O69" t="s">
        <v>12</v>
      </c>
    </row>
    <row r="70" spans="12:15" ht="13.5">
      <c r="L70">
        <v>56</v>
      </c>
      <c r="M70" t="s">
        <v>12</v>
      </c>
      <c r="N70" s="7" t="s">
        <v>3</v>
      </c>
      <c r="O70" t="s">
        <v>12</v>
      </c>
    </row>
    <row r="71" spans="12:15" ht="13.5">
      <c r="L71">
        <v>57</v>
      </c>
      <c r="M71" t="s">
        <v>12</v>
      </c>
      <c r="N71" s="7" t="s">
        <v>3</v>
      </c>
      <c r="O71" t="s">
        <v>12</v>
      </c>
    </row>
    <row r="72" spans="12:15" ht="13.5">
      <c r="L72">
        <v>58</v>
      </c>
      <c r="M72" t="s">
        <v>12</v>
      </c>
      <c r="N72" s="7" t="s">
        <v>3</v>
      </c>
      <c r="O72" t="s">
        <v>12</v>
      </c>
    </row>
    <row r="73" spans="12:15" ht="13.5">
      <c r="L73">
        <v>59</v>
      </c>
      <c r="M73" t="s">
        <v>12</v>
      </c>
      <c r="N73" s="7" t="s">
        <v>3</v>
      </c>
      <c r="O73" t="s">
        <v>12</v>
      </c>
    </row>
    <row r="74" spans="12:15" ht="13.5">
      <c r="L74">
        <v>60</v>
      </c>
      <c r="M74" t="s">
        <v>12</v>
      </c>
      <c r="N74" s="7" t="s">
        <v>3</v>
      </c>
      <c r="O74" t="s">
        <v>12</v>
      </c>
    </row>
    <row r="75" spans="12:15" ht="13.5">
      <c r="L75">
        <v>61</v>
      </c>
      <c r="M75" t="s">
        <v>12</v>
      </c>
      <c r="N75" s="7" t="s">
        <v>3</v>
      </c>
      <c r="O75" t="s">
        <v>12</v>
      </c>
    </row>
    <row r="76" spans="12:15" ht="13.5">
      <c r="L76">
        <v>62</v>
      </c>
      <c r="M76" t="s">
        <v>12</v>
      </c>
      <c r="N76" s="7" t="s">
        <v>3</v>
      </c>
      <c r="O76" t="s">
        <v>12</v>
      </c>
    </row>
    <row r="77" spans="12:15" ht="13.5">
      <c r="L77">
        <v>63</v>
      </c>
      <c r="M77" t="s">
        <v>12</v>
      </c>
      <c r="N77" s="7" t="s">
        <v>3</v>
      </c>
      <c r="O77" t="s">
        <v>12</v>
      </c>
    </row>
    <row r="78" spans="12:15" ht="13.5">
      <c r="L78">
        <v>64</v>
      </c>
      <c r="M78" t="s">
        <v>12</v>
      </c>
      <c r="N78" s="7" t="s">
        <v>3</v>
      </c>
      <c r="O78" t="s">
        <v>12</v>
      </c>
    </row>
    <row r="79" spans="12:15" ht="13.5">
      <c r="L79">
        <v>65</v>
      </c>
      <c r="M79" t="s">
        <v>12</v>
      </c>
      <c r="N79" s="7" t="s">
        <v>3</v>
      </c>
      <c r="O79" t="s">
        <v>12</v>
      </c>
    </row>
    <row r="80" spans="12:15" ht="13.5">
      <c r="L80">
        <v>66</v>
      </c>
      <c r="M80" t="s">
        <v>12</v>
      </c>
      <c r="N80" s="7" t="s">
        <v>3</v>
      </c>
      <c r="O80" t="s">
        <v>12</v>
      </c>
    </row>
    <row r="81" spans="12:15" ht="13.5">
      <c r="L81">
        <v>67</v>
      </c>
      <c r="M81" t="s">
        <v>12</v>
      </c>
      <c r="N81" s="7" t="s">
        <v>3</v>
      </c>
      <c r="O81" t="s">
        <v>12</v>
      </c>
    </row>
    <row r="82" spans="12:15" ht="13.5">
      <c r="L82">
        <v>68</v>
      </c>
      <c r="M82" t="s">
        <v>12</v>
      </c>
      <c r="N82" s="7" t="s">
        <v>3</v>
      </c>
      <c r="O82" t="s">
        <v>12</v>
      </c>
    </row>
    <row r="83" spans="12:15" ht="13.5">
      <c r="L83">
        <v>69</v>
      </c>
      <c r="M83" t="s">
        <v>12</v>
      </c>
      <c r="N83" s="7" t="s">
        <v>3</v>
      </c>
      <c r="O83" t="s">
        <v>12</v>
      </c>
    </row>
    <row r="84" spans="12:15" ht="13.5">
      <c r="L84">
        <v>70</v>
      </c>
      <c r="M84" t="s">
        <v>12</v>
      </c>
      <c r="N84" s="7" t="s">
        <v>3</v>
      </c>
      <c r="O84" t="s">
        <v>12</v>
      </c>
    </row>
    <row r="85" spans="12:15" ht="13.5">
      <c r="L85">
        <v>71</v>
      </c>
      <c r="M85" t="s">
        <v>12</v>
      </c>
      <c r="N85" s="7" t="s">
        <v>3</v>
      </c>
      <c r="O85" t="s">
        <v>12</v>
      </c>
    </row>
    <row r="86" spans="12:15" ht="13.5">
      <c r="L86">
        <v>72</v>
      </c>
      <c r="M86" t="s">
        <v>12</v>
      </c>
      <c r="N86" s="7" t="s">
        <v>3</v>
      </c>
      <c r="O86" t="s">
        <v>12</v>
      </c>
    </row>
    <row r="87" spans="12:15" ht="13.5">
      <c r="L87">
        <v>73</v>
      </c>
      <c r="M87" t="s">
        <v>12</v>
      </c>
      <c r="N87" s="7" t="s">
        <v>3</v>
      </c>
      <c r="O87" t="s">
        <v>12</v>
      </c>
    </row>
    <row r="88" spans="12:15" ht="13.5">
      <c r="L88">
        <v>74</v>
      </c>
      <c r="M88" t="s">
        <v>12</v>
      </c>
      <c r="N88" s="7" t="s">
        <v>3</v>
      </c>
      <c r="O88" t="s">
        <v>12</v>
      </c>
    </row>
    <row r="89" spans="12:15" ht="13.5">
      <c r="L89">
        <v>75</v>
      </c>
      <c r="M89" t="s">
        <v>12</v>
      </c>
      <c r="N89" s="7" t="s">
        <v>3</v>
      </c>
      <c r="O89" t="s">
        <v>12</v>
      </c>
    </row>
    <row r="90" spans="12:15" ht="13.5">
      <c r="L90">
        <v>76</v>
      </c>
      <c r="M90" t="s">
        <v>12</v>
      </c>
      <c r="N90" s="7" t="s">
        <v>3</v>
      </c>
      <c r="O90" t="s">
        <v>12</v>
      </c>
    </row>
    <row r="91" spans="12:15" ht="13.5">
      <c r="L91">
        <v>77</v>
      </c>
      <c r="M91" t="s">
        <v>12</v>
      </c>
      <c r="N91" s="7" t="s">
        <v>3</v>
      </c>
      <c r="O91" t="s">
        <v>12</v>
      </c>
    </row>
    <row r="92" spans="12:15" ht="13.5">
      <c r="L92">
        <v>78</v>
      </c>
      <c r="M92" t="s">
        <v>12</v>
      </c>
      <c r="N92" s="7" t="s">
        <v>3</v>
      </c>
      <c r="O92" t="s">
        <v>12</v>
      </c>
    </row>
    <row r="93" spans="12:15" ht="13.5">
      <c r="L93">
        <v>79</v>
      </c>
      <c r="M93" t="s">
        <v>12</v>
      </c>
      <c r="N93" s="7" t="s">
        <v>3</v>
      </c>
      <c r="O93" t="s">
        <v>12</v>
      </c>
    </row>
    <row r="94" spans="12:15" ht="13.5">
      <c r="L94">
        <v>80</v>
      </c>
      <c r="M94" t="s">
        <v>12</v>
      </c>
      <c r="N94" s="7" t="s">
        <v>3</v>
      </c>
      <c r="O94" t="s">
        <v>12</v>
      </c>
    </row>
    <row r="95" spans="12:15" ht="13.5">
      <c r="L95">
        <v>81</v>
      </c>
      <c r="M95" t="s">
        <v>12</v>
      </c>
      <c r="N95" s="7" t="s">
        <v>3</v>
      </c>
      <c r="O95" t="s">
        <v>12</v>
      </c>
    </row>
    <row r="96" spans="12:15" ht="13.5">
      <c r="L96">
        <v>82</v>
      </c>
      <c r="M96" t="s">
        <v>12</v>
      </c>
      <c r="N96" s="7" t="s">
        <v>3</v>
      </c>
      <c r="O96" t="s">
        <v>12</v>
      </c>
    </row>
    <row r="97" spans="12:15" ht="13.5">
      <c r="L97">
        <v>83</v>
      </c>
      <c r="M97" t="s">
        <v>12</v>
      </c>
      <c r="N97" s="7" t="s">
        <v>3</v>
      </c>
      <c r="O97" t="s">
        <v>12</v>
      </c>
    </row>
    <row r="98" spans="12:15" ht="13.5">
      <c r="L98">
        <v>84</v>
      </c>
      <c r="M98" t="s">
        <v>12</v>
      </c>
      <c r="N98" s="7" t="s">
        <v>3</v>
      </c>
      <c r="O98" t="s">
        <v>12</v>
      </c>
    </row>
    <row r="99" spans="12:15" ht="13.5">
      <c r="L99">
        <v>85</v>
      </c>
      <c r="M99" t="s">
        <v>12</v>
      </c>
      <c r="N99" s="7" t="s">
        <v>3</v>
      </c>
      <c r="O99" t="s">
        <v>12</v>
      </c>
    </row>
    <row r="100" spans="12:15" ht="13.5">
      <c r="L100">
        <v>86</v>
      </c>
      <c r="M100" t="s">
        <v>12</v>
      </c>
      <c r="N100" s="7" t="s">
        <v>3</v>
      </c>
      <c r="O100" t="s">
        <v>12</v>
      </c>
    </row>
    <row r="101" spans="12:15" ht="13.5">
      <c r="L101">
        <v>87</v>
      </c>
      <c r="M101" t="s">
        <v>12</v>
      </c>
      <c r="N101" s="7" t="s">
        <v>3</v>
      </c>
      <c r="O101" t="s">
        <v>12</v>
      </c>
    </row>
    <row r="102" spans="12:15" ht="13.5">
      <c r="L102">
        <v>88</v>
      </c>
      <c r="M102" t="s">
        <v>12</v>
      </c>
      <c r="N102" s="7" t="s">
        <v>3</v>
      </c>
      <c r="O102" t="s">
        <v>12</v>
      </c>
    </row>
    <row r="103" spans="12:15" ht="13.5">
      <c r="L103">
        <v>89</v>
      </c>
      <c r="M103" t="s">
        <v>12</v>
      </c>
      <c r="N103" s="7" t="s">
        <v>3</v>
      </c>
      <c r="O103" t="s">
        <v>12</v>
      </c>
    </row>
    <row r="104" spans="12:15" ht="13.5">
      <c r="L104">
        <v>90</v>
      </c>
      <c r="M104" t="s">
        <v>12</v>
      </c>
      <c r="N104" s="7" t="s">
        <v>3</v>
      </c>
      <c r="O104" t="s">
        <v>12</v>
      </c>
    </row>
    <row r="105" spans="12:15" ht="13.5">
      <c r="L105">
        <v>91</v>
      </c>
      <c r="M105" t="s">
        <v>12</v>
      </c>
      <c r="N105" s="7" t="s">
        <v>3</v>
      </c>
      <c r="O105" t="s">
        <v>12</v>
      </c>
    </row>
    <row r="106" spans="12:15" ht="13.5">
      <c r="L106">
        <v>92</v>
      </c>
      <c r="M106" t="s">
        <v>12</v>
      </c>
      <c r="N106" s="7" t="s">
        <v>3</v>
      </c>
      <c r="O106" t="s">
        <v>12</v>
      </c>
    </row>
    <row r="107" spans="12:15" ht="13.5">
      <c r="L107">
        <v>93</v>
      </c>
      <c r="M107" t="s">
        <v>12</v>
      </c>
      <c r="N107" s="7" t="s">
        <v>3</v>
      </c>
      <c r="O107" t="s">
        <v>12</v>
      </c>
    </row>
    <row r="108" spans="12:15" ht="13.5">
      <c r="L108">
        <v>94</v>
      </c>
      <c r="M108" t="s">
        <v>12</v>
      </c>
      <c r="N108" s="7" t="s">
        <v>3</v>
      </c>
      <c r="O108" t="s">
        <v>12</v>
      </c>
    </row>
    <row r="109" spans="12:15" ht="13.5">
      <c r="L109">
        <v>95</v>
      </c>
      <c r="M109" t="s">
        <v>12</v>
      </c>
      <c r="N109" s="7" t="s">
        <v>3</v>
      </c>
      <c r="O109" t="s">
        <v>12</v>
      </c>
    </row>
    <row r="110" spans="12:15" ht="13.5">
      <c r="L110">
        <v>96</v>
      </c>
      <c r="M110" t="s">
        <v>12</v>
      </c>
      <c r="N110" s="7" t="s">
        <v>3</v>
      </c>
      <c r="O110" t="s">
        <v>12</v>
      </c>
    </row>
    <row r="111" spans="12:15" ht="13.5">
      <c r="L111">
        <v>97</v>
      </c>
      <c r="M111" t="s">
        <v>12</v>
      </c>
      <c r="N111" s="7" t="s">
        <v>3</v>
      </c>
      <c r="O111" t="s">
        <v>12</v>
      </c>
    </row>
    <row r="112" spans="12:15" ht="13.5">
      <c r="L112">
        <v>98</v>
      </c>
      <c r="M112" t="s">
        <v>12</v>
      </c>
      <c r="N112" s="7" t="s">
        <v>3</v>
      </c>
      <c r="O112" t="s">
        <v>12</v>
      </c>
    </row>
    <row r="113" spans="12:15" ht="13.5">
      <c r="L113">
        <v>99</v>
      </c>
      <c r="M113" t="s">
        <v>12</v>
      </c>
      <c r="N113" s="7" t="s">
        <v>3</v>
      </c>
      <c r="O113" t="s">
        <v>12</v>
      </c>
    </row>
    <row r="114" spans="12:15" ht="13.5">
      <c r="L114">
        <v>100</v>
      </c>
      <c r="M114" t="s">
        <v>12</v>
      </c>
      <c r="N114" s="7" t="s">
        <v>3</v>
      </c>
      <c r="O114" t="s">
        <v>12</v>
      </c>
    </row>
  </sheetData>
  <mergeCells count="2">
    <mergeCell ref="M14:O14"/>
    <mergeCell ref="B1:J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L11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14" sqref="Q14"/>
    </sheetView>
  </sheetViews>
  <sheetFormatPr defaultColWidth="9.00390625" defaultRowHeight="13.5"/>
  <cols>
    <col min="1" max="1" width="10.625" style="0" bestFit="1" customWidth="1"/>
    <col min="2" max="2" width="3.50390625" style="1" customWidth="1"/>
    <col min="3" max="49" width="3.50390625" style="0" customWidth="1"/>
    <col min="50" max="66" width="3.50390625" style="0" bestFit="1" customWidth="1"/>
  </cols>
  <sheetData>
    <row r="2" spans="1:90" s="1" customFormat="1" ht="13.5">
      <c r="A2" s="13" t="s">
        <v>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>
        <v>32</v>
      </c>
      <c r="AI2" s="1">
        <v>33</v>
      </c>
      <c r="AJ2" s="1">
        <v>34</v>
      </c>
      <c r="AK2" s="1">
        <v>35</v>
      </c>
      <c r="AL2" s="1">
        <v>36</v>
      </c>
      <c r="AM2" s="1">
        <v>37</v>
      </c>
      <c r="AN2" s="1">
        <v>38</v>
      </c>
      <c r="AO2" s="1">
        <v>39</v>
      </c>
      <c r="AP2" s="1">
        <v>40</v>
      </c>
      <c r="AQ2" s="1">
        <v>41</v>
      </c>
      <c r="AR2" s="1">
        <v>42</v>
      </c>
      <c r="AS2" s="1">
        <v>43</v>
      </c>
      <c r="AT2" s="1">
        <v>44</v>
      </c>
      <c r="AU2" s="1">
        <v>45</v>
      </c>
      <c r="AV2" s="1">
        <v>46</v>
      </c>
      <c r="AW2" s="1">
        <v>47</v>
      </c>
      <c r="AX2" s="1">
        <v>48</v>
      </c>
      <c r="AY2" s="1">
        <v>49</v>
      </c>
      <c r="AZ2" s="1">
        <v>50</v>
      </c>
      <c r="BA2" s="1">
        <v>51</v>
      </c>
      <c r="BB2" s="1">
        <v>52</v>
      </c>
      <c r="BC2" s="1">
        <v>53</v>
      </c>
      <c r="BD2" s="1">
        <v>54</v>
      </c>
      <c r="BE2" s="1">
        <v>55</v>
      </c>
      <c r="BF2" s="1">
        <v>56</v>
      </c>
      <c r="BG2" s="1">
        <v>57</v>
      </c>
      <c r="BH2" s="1">
        <v>58</v>
      </c>
      <c r="BI2" s="1">
        <v>59</v>
      </c>
      <c r="BJ2" s="1">
        <v>60</v>
      </c>
      <c r="BK2" s="1">
        <v>61</v>
      </c>
      <c r="BL2" s="1">
        <v>62</v>
      </c>
      <c r="BM2" s="1">
        <v>63</v>
      </c>
      <c r="BN2" s="1">
        <v>64</v>
      </c>
      <c r="CL2" s="1" t="s">
        <v>0</v>
      </c>
    </row>
    <row r="3" spans="1:10" ht="13.5">
      <c r="A3" t="s">
        <v>13</v>
      </c>
      <c r="B3" s="1">
        <v>1</v>
      </c>
      <c r="C3" s="4"/>
      <c r="D3" t="s">
        <v>47</v>
      </c>
      <c r="J3" t="s">
        <v>47</v>
      </c>
    </row>
    <row r="4" spans="1:19" ht="13.5">
      <c r="A4" t="s">
        <v>14</v>
      </c>
      <c r="B4" s="1">
        <v>2</v>
      </c>
      <c r="C4" t="s">
        <v>45</v>
      </c>
      <c r="D4" s="4"/>
      <c r="F4" t="s">
        <v>46</v>
      </c>
      <c r="N4" t="s">
        <v>45</v>
      </c>
      <c r="S4" t="s">
        <v>45</v>
      </c>
    </row>
    <row r="5" spans="1:90" ht="13.5">
      <c r="A5" t="s">
        <v>15</v>
      </c>
      <c r="B5" s="3">
        <v>3</v>
      </c>
      <c r="C5" s="5"/>
      <c r="D5" s="5"/>
      <c r="E5" s="6"/>
      <c r="F5" s="5" t="s">
        <v>46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90" ht="13.5">
      <c r="A6" t="s">
        <v>16</v>
      </c>
      <c r="B6" s="3">
        <v>4</v>
      </c>
      <c r="C6" s="5"/>
      <c r="D6" s="5" t="s">
        <v>45</v>
      </c>
      <c r="E6" s="5" t="s">
        <v>45</v>
      </c>
      <c r="F6" s="6"/>
      <c r="G6" s="5"/>
      <c r="H6" s="5"/>
      <c r="I6" s="5" t="s">
        <v>45</v>
      </c>
      <c r="J6" s="5"/>
      <c r="K6" s="5"/>
      <c r="L6" s="5"/>
      <c r="M6" s="5"/>
      <c r="N6" s="5"/>
      <c r="O6" s="5"/>
      <c r="P6" s="5"/>
      <c r="Q6" s="5" t="s">
        <v>45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19" ht="13.5">
      <c r="A7" t="s">
        <v>17</v>
      </c>
      <c r="B7" s="1">
        <v>5</v>
      </c>
      <c r="C7" s="5"/>
      <c r="D7" s="5"/>
      <c r="E7" s="5"/>
      <c r="F7" s="5"/>
      <c r="G7" s="4"/>
      <c r="H7" s="5"/>
      <c r="I7" s="5"/>
      <c r="M7" s="5"/>
      <c r="S7" t="s">
        <v>46</v>
      </c>
    </row>
    <row r="8" spans="1:16" ht="13.5">
      <c r="A8" t="s">
        <v>18</v>
      </c>
      <c r="B8" s="1">
        <v>6</v>
      </c>
      <c r="C8" s="5"/>
      <c r="D8" s="5"/>
      <c r="E8" s="5"/>
      <c r="F8" s="5"/>
      <c r="G8" s="5"/>
      <c r="H8" s="4"/>
      <c r="M8" s="5"/>
      <c r="P8" t="s">
        <v>46</v>
      </c>
    </row>
    <row r="9" spans="1:15" ht="13.5">
      <c r="A9" t="s">
        <v>19</v>
      </c>
      <c r="B9" s="3">
        <v>7</v>
      </c>
      <c r="C9" s="5"/>
      <c r="D9" s="5"/>
      <c r="F9" t="s">
        <v>46</v>
      </c>
      <c r="I9" s="4"/>
      <c r="M9" s="5"/>
      <c r="O9" t="s">
        <v>45</v>
      </c>
    </row>
    <row r="10" spans="1:18" ht="13.5">
      <c r="A10" t="s">
        <v>20</v>
      </c>
      <c r="B10" s="3">
        <v>8</v>
      </c>
      <c r="C10" s="5" t="s">
        <v>45</v>
      </c>
      <c r="J10" s="4"/>
      <c r="M10" s="5"/>
      <c r="O10" t="s">
        <v>45</v>
      </c>
      <c r="Q10" t="s">
        <v>46</v>
      </c>
      <c r="R10" t="s">
        <v>46</v>
      </c>
    </row>
    <row r="11" spans="1:13" ht="13.5">
      <c r="A11" t="s">
        <v>21</v>
      </c>
      <c r="B11" s="1">
        <v>9</v>
      </c>
      <c r="C11" s="5"/>
      <c r="K11" s="4"/>
      <c r="M11" s="5"/>
    </row>
    <row r="12" spans="1:12" ht="13.5">
      <c r="A12" t="s">
        <v>22</v>
      </c>
      <c r="B12" s="1">
        <v>10</v>
      </c>
      <c r="C12" s="5"/>
      <c r="L12" s="4"/>
    </row>
    <row r="13" spans="1:18" ht="13.5">
      <c r="A13" t="s">
        <v>23</v>
      </c>
      <c r="B13" s="3">
        <v>11</v>
      </c>
      <c r="C13" s="5"/>
      <c r="M13" s="4"/>
      <c r="N13" t="s">
        <v>46</v>
      </c>
      <c r="O13" t="s">
        <v>46</v>
      </c>
      <c r="R13" t="s">
        <v>45</v>
      </c>
    </row>
    <row r="14" spans="1:17" ht="13.5">
      <c r="A14" t="s">
        <v>24</v>
      </c>
      <c r="B14" s="3">
        <v>12</v>
      </c>
      <c r="D14" t="s">
        <v>46</v>
      </c>
      <c r="M14" t="s">
        <v>45</v>
      </c>
      <c r="N14" s="4"/>
      <c r="Q14" t="s">
        <v>46</v>
      </c>
    </row>
    <row r="15" spans="1:18" ht="13.5">
      <c r="A15" t="s">
        <v>25</v>
      </c>
      <c r="B15" s="1">
        <v>13</v>
      </c>
      <c r="I15" t="s">
        <v>46</v>
      </c>
      <c r="J15" t="s">
        <v>46</v>
      </c>
      <c r="M15" t="s">
        <v>45</v>
      </c>
      <c r="O15" s="4"/>
      <c r="R15" t="s">
        <v>46</v>
      </c>
    </row>
    <row r="16" spans="1:17" ht="13.5">
      <c r="A16" t="s">
        <v>26</v>
      </c>
      <c r="B16" s="1">
        <v>14</v>
      </c>
      <c r="H16" t="s">
        <v>45</v>
      </c>
      <c r="P16" s="4"/>
      <c r="Q16" t="s">
        <v>46</v>
      </c>
    </row>
    <row r="17" spans="1:17" ht="13.5">
      <c r="A17" t="s">
        <v>27</v>
      </c>
      <c r="B17" s="3">
        <v>15</v>
      </c>
      <c r="F17" t="s">
        <v>46</v>
      </c>
      <c r="J17" t="s">
        <v>45</v>
      </c>
      <c r="N17" t="s">
        <v>45</v>
      </c>
      <c r="P17" t="s">
        <v>45</v>
      </c>
      <c r="Q17" s="4"/>
    </row>
    <row r="18" spans="1:18" ht="13.5">
      <c r="A18" t="s">
        <v>43</v>
      </c>
      <c r="B18" s="3">
        <v>16</v>
      </c>
      <c r="J18" t="s">
        <v>45</v>
      </c>
      <c r="M18" t="s">
        <v>46</v>
      </c>
      <c r="O18" t="s">
        <v>45</v>
      </c>
      <c r="R18" s="4"/>
    </row>
    <row r="19" spans="1:19" ht="13.5">
      <c r="A19" t="s">
        <v>44</v>
      </c>
      <c r="B19" s="1">
        <v>17</v>
      </c>
      <c r="D19" t="s">
        <v>46</v>
      </c>
      <c r="G19" t="s">
        <v>45</v>
      </c>
      <c r="S19" s="4"/>
    </row>
    <row r="20" spans="1:20" ht="13.5">
      <c r="A20" t="s">
        <v>28</v>
      </c>
      <c r="B20" s="1">
        <v>18</v>
      </c>
      <c r="T20" s="4"/>
    </row>
    <row r="21" spans="1:21" ht="13.5">
      <c r="A21" t="s">
        <v>29</v>
      </c>
      <c r="B21" s="3">
        <v>19</v>
      </c>
      <c r="U21" s="4"/>
    </row>
    <row r="22" spans="1:22" ht="13.5">
      <c r="A22" t="s">
        <v>30</v>
      </c>
      <c r="B22" s="3">
        <v>20</v>
      </c>
      <c r="V22" s="4"/>
    </row>
    <row r="23" spans="1:23" ht="13.5">
      <c r="A23" t="s">
        <v>31</v>
      </c>
      <c r="B23" s="1">
        <v>21</v>
      </c>
      <c r="W23" s="4"/>
    </row>
    <row r="24" spans="1:24" ht="13.5">
      <c r="A24" t="s">
        <v>32</v>
      </c>
      <c r="B24" s="1">
        <v>22</v>
      </c>
      <c r="X24" s="4"/>
    </row>
    <row r="25" spans="1:25" ht="13.5">
      <c r="A25" t="s">
        <v>33</v>
      </c>
      <c r="B25" s="3">
        <v>23</v>
      </c>
      <c r="Y25" s="4"/>
    </row>
    <row r="26" spans="1:26" ht="13.5">
      <c r="A26" t="s">
        <v>34</v>
      </c>
      <c r="B26" s="3">
        <v>24</v>
      </c>
      <c r="Z26" s="4"/>
    </row>
    <row r="27" spans="1:27" ht="13.5">
      <c r="A27" t="s">
        <v>35</v>
      </c>
      <c r="B27" s="1">
        <v>25</v>
      </c>
      <c r="AA27" s="4"/>
    </row>
    <row r="28" spans="1:28" ht="13.5">
      <c r="A28" t="s">
        <v>36</v>
      </c>
      <c r="B28" s="1">
        <v>26</v>
      </c>
      <c r="AB28" s="4"/>
    </row>
    <row r="29" spans="1:29" ht="13.5">
      <c r="A29" t="s">
        <v>37</v>
      </c>
      <c r="B29" s="3">
        <v>27</v>
      </c>
      <c r="AC29" s="4"/>
    </row>
    <row r="30" spans="1:30" ht="13.5">
      <c r="A30" t="s">
        <v>38</v>
      </c>
      <c r="B30" s="3">
        <v>28</v>
      </c>
      <c r="AD30" s="4"/>
    </row>
    <row r="31" spans="1:31" ht="13.5">
      <c r="A31" t="s">
        <v>39</v>
      </c>
      <c r="B31" s="1">
        <v>29</v>
      </c>
      <c r="AE31" s="4"/>
    </row>
    <row r="32" spans="1:32" ht="13.5">
      <c r="A32" t="s">
        <v>40</v>
      </c>
      <c r="B32" s="1">
        <v>30</v>
      </c>
      <c r="AF32" s="4"/>
    </row>
    <row r="33" spans="1:33" ht="13.5">
      <c r="A33" t="s">
        <v>41</v>
      </c>
      <c r="B33" s="3">
        <v>31</v>
      </c>
      <c r="AG33" s="4"/>
    </row>
    <row r="34" spans="1:34" ht="13.5">
      <c r="A34" t="s">
        <v>42</v>
      </c>
      <c r="B34" s="3">
        <v>32</v>
      </c>
      <c r="AH34" s="4"/>
    </row>
    <row r="35" spans="2:35" ht="13.5">
      <c r="B35" s="1">
        <v>33</v>
      </c>
      <c r="AI35" s="4"/>
    </row>
    <row r="36" spans="2:36" ht="13.5">
      <c r="B36" s="1">
        <v>34</v>
      </c>
      <c r="AJ36" s="4"/>
    </row>
    <row r="37" spans="2:37" ht="13.5">
      <c r="B37" s="3">
        <v>35</v>
      </c>
      <c r="AK37" s="4"/>
    </row>
    <row r="38" spans="2:38" ht="13.5">
      <c r="B38" s="3">
        <v>36</v>
      </c>
      <c r="AL38" s="4"/>
    </row>
    <row r="39" spans="2:39" ht="13.5">
      <c r="B39" s="1">
        <v>37</v>
      </c>
      <c r="AM39" s="4"/>
    </row>
    <row r="40" spans="2:40" ht="13.5">
      <c r="B40" s="1">
        <v>38</v>
      </c>
      <c r="AN40" s="4"/>
    </row>
    <row r="41" spans="2:41" ht="13.5">
      <c r="B41" s="3">
        <v>39</v>
      </c>
      <c r="AO41" s="4"/>
    </row>
    <row r="42" spans="2:42" ht="13.5">
      <c r="B42" s="3">
        <v>40</v>
      </c>
      <c r="AP42" s="4"/>
    </row>
    <row r="43" spans="2:43" ht="13.5">
      <c r="B43" s="1">
        <v>41</v>
      </c>
      <c r="AQ43" s="4"/>
    </row>
    <row r="44" spans="2:44" ht="13.5">
      <c r="B44" s="1">
        <v>42</v>
      </c>
      <c r="AR44" s="4"/>
    </row>
    <row r="45" spans="2:45" ht="13.5">
      <c r="B45" s="3">
        <v>43</v>
      </c>
      <c r="AS45" s="4"/>
    </row>
    <row r="46" spans="2:46" ht="13.5">
      <c r="B46" s="3">
        <v>44</v>
      </c>
      <c r="AT46" s="4"/>
    </row>
    <row r="47" spans="2:47" ht="13.5">
      <c r="B47" s="1">
        <v>45</v>
      </c>
      <c r="AU47" s="4"/>
    </row>
    <row r="48" spans="2:48" ht="13.5">
      <c r="B48" s="1">
        <v>46</v>
      </c>
      <c r="AV48" s="4"/>
    </row>
    <row r="49" spans="2:49" ht="13.5">
      <c r="B49" s="3">
        <v>47</v>
      </c>
      <c r="AW49" s="4"/>
    </row>
    <row r="50" spans="2:50" ht="13.5">
      <c r="B50" s="3">
        <v>48</v>
      </c>
      <c r="AX50" s="4"/>
    </row>
    <row r="51" spans="2:51" ht="13.5">
      <c r="B51" s="1">
        <v>49</v>
      </c>
      <c r="AY51" s="4"/>
    </row>
    <row r="52" spans="2:52" ht="13.5">
      <c r="B52" s="1">
        <v>50</v>
      </c>
      <c r="AZ52" s="4"/>
    </row>
    <row r="53" spans="2:53" ht="13.5">
      <c r="B53" s="3">
        <v>51</v>
      </c>
      <c r="BA53" s="4"/>
    </row>
    <row r="54" spans="2:54" ht="13.5">
      <c r="B54" s="3">
        <v>52</v>
      </c>
      <c r="BB54" s="4"/>
    </row>
    <row r="55" spans="2:55" ht="13.5">
      <c r="B55" s="1">
        <v>53</v>
      </c>
      <c r="BC55" s="4"/>
    </row>
    <row r="56" spans="2:56" ht="13.5">
      <c r="B56" s="1">
        <v>54</v>
      </c>
      <c r="BD56" s="4"/>
    </row>
    <row r="57" spans="2:57" ht="13.5">
      <c r="B57" s="3">
        <v>55</v>
      </c>
      <c r="BE57" s="4"/>
    </row>
    <row r="58" spans="2:58" ht="13.5">
      <c r="B58" s="3">
        <v>56</v>
      </c>
      <c r="BF58" s="4"/>
    </row>
    <row r="59" spans="2:59" ht="13.5">
      <c r="B59" s="1">
        <v>57</v>
      </c>
      <c r="BG59" s="4"/>
    </row>
    <row r="60" spans="2:60" ht="13.5">
      <c r="B60" s="1">
        <v>58</v>
      </c>
      <c r="BH60" s="4"/>
    </row>
    <row r="61" spans="2:61" ht="13.5">
      <c r="B61" s="3">
        <v>59</v>
      </c>
      <c r="BI61" s="4"/>
    </row>
    <row r="62" spans="2:62" ht="13.5">
      <c r="B62" s="3">
        <v>60</v>
      </c>
      <c r="BJ62" s="4"/>
    </row>
    <row r="63" spans="2:63" ht="13.5">
      <c r="B63" s="1">
        <v>61</v>
      </c>
      <c r="BK63" s="4"/>
    </row>
    <row r="64" spans="2:64" ht="13.5">
      <c r="B64" s="1">
        <v>62</v>
      </c>
      <c r="BL64" s="4"/>
    </row>
    <row r="65" spans="2:65" ht="13.5">
      <c r="B65" s="3">
        <v>63</v>
      </c>
      <c r="BM65" s="4"/>
    </row>
    <row r="66" spans="2:66" ht="13.5">
      <c r="B66" s="3">
        <v>64</v>
      </c>
      <c r="BN66" s="4"/>
    </row>
    <row r="67" spans="2:67" ht="13.5">
      <c r="B67" s="1">
        <v>65</v>
      </c>
      <c r="BO67" s="4"/>
    </row>
    <row r="68" spans="2:68" ht="13.5">
      <c r="B68" s="1">
        <v>66</v>
      </c>
      <c r="BP68" s="4"/>
    </row>
    <row r="69" spans="2:69" ht="13.5">
      <c r="B69" s="3">
        <v>67</v>
      </c>
      <c r="BQ69" s="4"/>
    </row>
    <row r="70" spans="2:70" ht="13.5">
      <c r="B70" s="3">
        <v>68</v>
      </c>
      <c r="BR70" s="4"/>
    </row>
    <row r="71" spans="2:71" ht="13.5">
      <c r="B71" s="1">
        <v>69</v>
      </c>
      <c r="BS71" s="4"/>
    </row>
    <row r="72" spans="2:72" ht="13.5">
      <c r="B72" s="1">
        <v>70</v>
      </c>
      <c r="BT72" s="4"/>
    </row>
    <row r="73" spans="2:73" ht="13.5">
      <c r="B73" s="3">
        <v>71</v>
      </c>
      <c r="BU73" s="4"/>
    </row>
    <row r="74" spans="2:74" ht="13.5">
      <c r="B74" s="3">
        <v>72</v>
      </c>
      <c r="BV74" s="4"/>
    </row>
    <row r="75" ht="13.5">
      <c r="B75" s="1">
        <v>73</v>
      </c>
    </row>
    <row r="76" ht="13.5">
      <c r="B76" s="1">
        <v>74</v>
      </c>
    </row>
    <row r="77" ht="13.5">
      <c r="B77" s="3">
        <v>75</v>
      </c>
    </row>
    <row r="78" ht="13.5">
      <c r="B78" s="3">
        <v>76</v>
      </c>
    </row>
    <row r="79" ht="13.5">
      <c r="B79" s="1">
        <v>77</v>
      </c>
    </row>
    <row r="80" ht="13.5">
      <c r="B80" s="1">
        <v>78</v>
      </c>
    </row>
    <row r="81" ht="13.5">
      <c r="B81" s="3">
        <v>79</v>
      </c>
    </row>
    <row r="82" ht="13.5">
      <c r="B82" s="3">
        <v>80</v>
      </c>
    </row>
    <row r="83" ht="13.5">
      <c r="B83" s="1">
        <v>81</v>
      </c>
    </row>
    <row r="84" ht="13.5">
      <c r="B84" s="1">
        <v>82</v>
      </c>
    </row>
    <row r="85" ht="13.5">
      <c r="B85" s="3">
        <v>83</v>
      </c>
    </row>
    <row r="86" ht="13.5">
      <c r="B86" s="3">
        <v>84</v>
      </c>
    </row>
    <row r="87" ht="13.5">
      <c r="B87" s="1">
        <v>85</v>
      </c>
    </row>
    <row r="88" ht="13.5">
      <c r="B88" s="1">
        <v>86</v>
      </c>
    </row>
    <row r="89" ht="13.5">
      <c r="B89" s="3">
        <v>87</v>
      </c>
    </row>
    <row r="90" ht="13.5">
      <c r="B90" s="3">
        <v>88</v>
      </c>
    </row>
    <row r="91" ht="13.5">
      <c r="B91" s="1">
        <v>89</v>
      </c>
    </row>
    <row r="92" ht="13.5">
      <c r="B92" s="1">
        <v>90</v>
      </c>
    </row>
    <row r="93" ht="13.5">
      <c r="B93" s="3">
        <v>91</v>
      </c>
    </row>
    <row r="94" ht="13.5">
      <c r="B94" s="3">
        <v>92</v>
      </c>
    </row>
    <row r="95" ht="13.5">
      <c r="B95" s="1">
        <v>93</v>
      </c>
    </row>
    <row r="96" ht="13.5">
      <c r="B96" s="1">
        <v>94</v>
      </c>
    </row>
    <row r="97" ht="13.5">
      <c r="B97" s="3">
        <v>95</v>
      </c>
    </row>
    <row r="98" ht="13.5">
      <c r="B98" s="3">
        <v>96</v>
      </c>
    </row>
    <row r="99" ht="13.5">
      <c r="B99" s="1">
        <v>97</v>
      </c>
    </row>
    <row r="100" ht="13.5">
      <c r="B100" s="1">
        <v>98</v>
      </c>
    </row>
    <row r="101" ht="13.5">
      <c r="B101" s="3">
        <v>99</v>
      </c>
    </row>
    <row r="102" ht="13.5">
      <c r="B102" s="3"/>
    </row>
    <row r="105" ht="13.5">
      <c r="B105" s="3"/>
    </row>
    <row r="106" ht="13.5">
      <c r="B106" s="3"/>
    </row>
    <row r="109" ht="13.5">
      <c r="B109" s="3"/>
    </row>
    <row r="110" ht="13.5">
      <c r="B110" s="3"/>
    </row>
    <row r="113" ht="13.5">
      <c r="B113" s="3"/>
    </row>
    <row r="114" ht="13.5">
      <c r="B114" s="3"/>
    </row>
    <row r="117" ht="13.5">
      <c r="B117" s="3"/>
    </row>
    <row r="118" ht="13.5">
      <c r="B118" s="3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110" sqref="D110"/>
    </sheetView>
  </sheetViews>
  <sheetFormatPr defaultColWidth="9.00390625" defaultRowHeight="13.5"/>
  <cols>
    <col min="1" max="1" width="11.00390625" style="0" bestFit="1" customWidth="1"/>
    <col min="2" max="2" width="7.125" style="0" bestFit="1" customWidth="1"/>
    <col min="3" max="3" width="6.875" style="0" bestFit="1" customWidth="1"/>
    <col min="4" max="4" width="7.125" style="0" bestFit="1" customWidth="1"/>
    <col min="5" max="5" width="4.375" style="0" customWidth="1"/>
    <col min="6" max="6" width="6.375" style="0" customWidth="1"/>
  </cols>
  <sheetData>
    <row r="1" spans="1:2" ht="13.5">
      <c r="A1" s="10" t="s">
        <v>7</v>
      </c>
      <c r="B1" s="10">
        <f>MAX('統計'!B3:B80)</f>
        <v>4</v>
      </c>
    </row>
    <row r="2" spans="1:6" ht="13.5">
      <c r="A2" t="s">
        <v>1</v>
      </c>
      <c r="B2" t="s">
        <v>9</v>
      </c>
      <c r="C2" t="s">
        <v>6</v>
      </c>
      <c r="D2" t="s">
        <v>8</v>
      </c>
      <c r="E2" t="s">
        <v>5</v>
      </c>
      <c r="F2" t="s">
        <v>10</v>
      </c>
    </row>
    <row r="3" spans="1:6" ht="13.5">
      <c r="A3" t="str">
        <f>'リーグ表'!A3</f>
        <v>1)ボンゴレ</v>
      </c>
      <c r="B3">
        <f>COUNTA('リーグ表'!C3:CL3)</f>
        <v>2</v>
      </c>
      <c r="C3">
        <f>COUNTIF('リーグ表'!C3:CL3,"O")</f>
        <v>0</v>
      </c>
      <c r="D3" s="2">
        <f aca="true" t="shared" si="0" ref="D3:D67">B3/$B$1*100</f>
        <v>50</v>
      </c>
      <c r="E3" s="2">
        <f>C3/B3*100</f>
        <v>0</v>
      </c>
      <c r="F3" s="9">
        <f aca="true" t="shared" si="1" ref="F3:F8">(D3+E3)/2</f>
        <v>25</v>
      </c>
    </row>
    <row r="4" spans="1:6" ht="13.5">
      <c r="A4" t="str">
        <f>'リーグ表'!A4</f>
        <v>2)ルナ</v>
      </c>
      <c r="B4">
        <f>COUNTA('リーグ表'!C4:CL4)</f>
        <v>4</v>
      </c>
      <c r="C4">
        <f>COUNTIF('リーグ表'!C4:CL4,"O")</f>
        <v>3</v>
      </c>
      <c r="D4" s="2">
        <f t="shared" si="0"/>
        <v>100</v>
      </c>
      <c r="E4" s="2">
        <f aca="true" t="shared" si="2" ref="E4:E67">C4/B4*100</f>
        <v>75</v>
      </c>
      <c r="F4" s="9">
        <f t="shared" si="1"/>
        <v>87.5</v>
      </c>
    </row>
    <row r="5" spans="1:6" ht="13.5">
      <c r="A5" t="str">
        <f>'リーグ表'!A5</f>
        <v>3)グリーン</v>
      </c>
      <c r="B5">
        <f>COUNTA('リーグ表'!C5:CL5)</f>
        <v>1</v>
      </c>
      <c r="C5">
        <f>COUNTIF('リーグ表'!C5:CL5,"O")</f>
        <v>0</v>
      </c>
      <c r="D5" s="2">
        <f t="shared" si="0"/>
        <v>25</v>
      </c>
      <c r="E5" s="2">
        <f t="shared" si="2"/>
        <v>0</v>
      </c>
      <c r="F5" s="9">
        <f t="shared" si="1"/>
        <v>12.5</v>
      </c>
    </row>
    <row r="6" spans="1:6" ht="13.5">
      <c r="A6" t="str">
        <f>'リーグ表'!A6</f>
        <v>4)ボリエッロ</v>
      </c>
      <c r="B6">
        <f>COUNTA('リーグ表'!C6:CL6)</f>
        <v>4</v>
      </c>
      <c r="C6">
        <f>COUNTIF('リーグ表'!C6:CL6,"O")</f>
        <v>4</v>
      </c>
      <c r="D6" s="2">
        <f t="shared" si="0"/>
        <v>100</v>
      </c>
      <c r="E6" s="2">
        <f t="shared" si="2"/>
        <v>100</v>
      </c>
      <c r="F6" s="9">
        <f t="shared" si="1"/>
        <v>100</v>
      </c>
    </row>
    <row r="7" spans="1:6" ht="13.5">
      <c r="A7" t="str">
        <f>'リーグ表'!A7</f>
        <v>5)-</v>
      </c>
      <c r="B7">
        <f>COUNTA('リーグ表'!C7:CL7)</f>
        <v>1</v>
      </c>
      <c r="C7">
        <f>COUNTIF('リーグ表'!C7:CL7,"O")</f>
        <v>0</v>
      </c>
      <c r="D7" s="2">
        <f t="shared" si="0"/>
        <v>25</v>
      </c>
      <c r="E7" s="2">
        <f t="shared" si="2"/>
        <v>0</v>
      </c>
      <c r="F7" s="9">
        <f t="shared" si="1"/>
        <v>12.5</v>
      </c>
    </row>
    <row r="8" spans="1:6" ht="13.5">
      <c r="A8" t="str">
        <f>'リーグ表'!A8</f>
        <v>6)ナメこ</v>
      </c>
      <c r="B8">
        <f>COUNTA('リーグ表'!C8:CL8)</f>
        <v>1</v>
      </c>
      <c r="C8">
        <f>COUNTIF('リーグ表'!C8:CL8,"O")</f>
        <v>0</v>
      </c>
      <c r="D8" s="2">
        <f t="shared" si="0"/>
        <v>25</v>
      </c>
      <c r="E8" s="2">
        <f t="shared" si="2"/>
        <v>0</v>
      </c>
      <c r="F8" s="9">
        <f t="shared" si="1"/>
        <v>12.5</v>
      </c>
    </row>
    <row r="9" spans="1:6" ht="13.5">
      <c r="A9" t="str">
        <f>'リーグ表'!A9</f>
        <v>7)ライター</v>
      </c>
      <c r="B9">
        <f>COUNTA('リーグ表'!C9:CL9)</f>
        <v>2</v>
      </c>
      <c r="C9">
        <f>COUNTIF('リーグ表'!C9:CL9,"O")</f>
        <v>1</v>
      </c>
      <c r="D9" s="2">
        <f t="shared" si="0"/>
        <v>50</v>
      </c>
      <c r="E9" s="2">
        <f t="shared" si="2"/>
        <v>50</v>
      </c>
      <c r="F9" s="9">
        <f>(D9+E9)/2</f>
        <v>50</v>
      </c>
    </row>
    <row r="10" spans="1:6" ht="13.5">
      <c r="A10" t="str">
        <f>'リーグ表'!A10</f>
        <v>8)リョウゴウ</v>
      </c>
      <c r="B10">
        <f>COUNTA('リーグ表'!C10:CL10)</f>
        <v>4</v>
      </c>
      <c r="C10">
        <f>COUNTIF('リーグ表'!C10:CL10,"O")</f>
        <v>2</v>
      </c>
      <c r="D10" s="2">
        <f t="shared" si="0"/>
        <v>100</v>
      </c>
      <c r="E10" s="2">
        <f t="shared" si="2"/>
        <v>50</v>
      </c>
      <c r="F10" s="9">
        <f aca="true" t="shared" si="3" ref="F10:F73">(D10+E10)/2</f>
        <v>75</v>
      </c>
    </row>
    <row r="11" spans="1:6" ht="13.5">
      <c r="A11" t="str">
        <f>'リーグ表'!A11</f>
        <v>9)ナギサ</v>
      </c>
      <c r="B11">
        <f>COUNTA('リーグ表'!C11:CL11)</f>
        <v>0</v>
      </c>
      <c r="C11">
        <f>COUNTIF('リーグ表'!C11:CL11,"O")</f>
        <v>0</v>
      </c>
      <c r="D11" s="2">
        <f t="shared" si="0"/>
        <v>0</v>
      </c>
      <c r="E11" s="2" t="e">
        <f t="shared" si="2"/>
        <v>#DIV/0!</v>
      </c>
      <c r="F11" s="9" t="e">
        <f t="shared" si="3"/>
        <v>#DIV/0!</v>
      </c>
    </row>
    <row r="12" spans="1:6" ht="13.5">
      <c r="A12" t="str">
        <f>'リーグ表'!A12</f>
        <v>10)フォル＠</v>
      </c>
      <c r="B12">
        <f>COUNTA('リーグ表'!C12:CL12)</f>
        <v>0</v>
      </c>
      <c r="C12">
        <f>COUNTIF('リーグ表'!C12:CL12,"O")</f>
        <v>0</v>
      </c>
      <c r="D12" s="2">
        <f t="shared" si="0"/>
        <v>0</v>
      </c>
      <c r="E12" s="2" t="e">
        <f t="shared" si="2"/>
        <v>#DIV/0!</v>
      </c>
      <c r="F12" s="9" t="e">
        <f t="shared" si="3"/>
        <v>#DIV/0!</v>
      </c>
    </row>
    <row r="13" spans="1:6" ht="13.5">
      <c r="A13" t="str">
        <f>'リーグ表'!A13</f>
        <v>11)*りぐる*</v>
      </c>
      <c r="B13">
        <f>COUNTA('リーグ表'!C13:CL13)</f>
        <v>3</v>
      </c>
      <c r="C13">
        <f>COUNTIF('リーグ表'!C13:CL13,"O")</f>
        <v>1</v>
      </c>
      <c r="D13" s="2">
        <f t="shared" si="0"/>
        <v>75</v>
      </c>
      <c r="E13" s="2">
        <f t="shared" si="2"/>
        <v>33.33333333333333</v>
      </c>
      <c r="F13" s="9">
        <f t="shared" si="3"/>
        <v>54.166666666666664</v>
      </c>
    </row>
    <row r="14" spans="1:6" ht="13.5">
      <c r="A14" t="str">
        <f>'リーグ表'!A14</f>
        <v>12)トゥルーデ</v>
      </c>
      <c r="B14">
        <f>COUNTA('リーグ表'!C14:CL14)</f>
        <v>3</v>
      </c>
      <c r="C14">
        <f>COUNTIF('リーグ表'!C14:CL14,"O")</f>
        <v>1</v>
      </c>
      <c r="D14" s="2">
        <f t="shared" si="0"/>
        <v>75</v>
      </c>
      <c r="E14" s="2">
        <f t="shared" si="2"/>
        <v>33.33333333333333</v>
      </c>
      <c r="F14" s="9">
        <f t="shared" si="3"/>
        <v>54.166666666666664</v>
      </c>
    </row>
    <row r="15" spans="1:6" ht="13.5">
      <c r="A15" t="str">
        <f>'リーグ表'!A15</f>
        <v>13)KATOO</v>
      </c>
      <c r="B15">
        <f>COUNTA('リーグ表'!C15:CL15)</f>
        <v>4</v>
      </c>
      <c r="C15">
        <f>COUNTIF('リーグ表'!C15:CL15,"O")</f>
        <v>1</v>
      </c>
      <c r="D15" s="2">
        <f t="shared" si="0"/>
        <v>100</v>
      </c>
      <c r="E15" s="2">
        <f t="shared" si="2"/>
        <v>25</v>
      </c>
      <c r="F15" s="9">
        <f t="shared" si="3"/>
        <v>62.5</v>
      </c>
    </row>
    <row r="16" spans="1:6" ht="13.5">
      <c r="A16" t="str">
        <f>'リーグ表'!A16</f>
        <v>14)モモン</v>
      </c>
      <c r="B16">
        <f>COUNTA('リーグ表'!C16:CL16)</f>
        <v>2</v>
      </c>
      <c r="C16">
        <f>COUNTIF('リーグ表'!C16:CL16,"O")</f>
        <v>1</v>
      </c>
      <c r="D16" s="2">
        <f t="shared" si="0"/>
        <v>50</v>
      </c>
      <c r="E16" s="2">
        <f t="shared" si="2"/>
        <v>50</v>
      </c>
      <c r="F16" s="9">
        <f t="shared" si="3"/>
        <v>50</v>
      </c>
    </row>
    <row r="17" spans="1:6" ht="13.5">
      <c r="A17" t="str">
        <f>'リーグ表'!A17</f>
        <v>15)wata</v>
      </c>
      <c r="B17">
        <f>COUNTA('リーグ表'!C17:CL17)</f>
        <v>4</v>
      </c>
      <c r="C17">
        <f>COUNTIF('リーグ表'!C17:CL17,"O")</f>
        <v>3</v>
      </c>
      <c r="D17" s="2">
        <f t="shared" si="0"/>
        <v>100</v>
      </c>
      <c r="E17" s="2">
        <f t="shared" si="2"/>
        <v>75</v>
      </c>
      <c r="F17" s="9">
        <f t="shared" si="3"/>
        <v>87.5</v>
      </c>
    </row>
    <row r="18" spans="1:6" ht="13.5">
      <c r="A18" t="str">
        <f>'リーグ表'!A18</f>
        <v>16)やみうさ</v>
      </c>
      <c r="B18">
        <f>COUNTA('リーグ表'!C18:CL18)</f>
        <v>3</v>
      </c>
      <c r="C18">
        <f>COUNTIF('リーグ表'!C18:CL18,"O")</f>
        <v>2</v>
      </c>
      <c r="D18" s="2">
        <f t="shared" si="0"/>
        <v>75</v>
      </c>
      <c r="E18" s="2">
        <f t="shared" si="2"/>
        <v>66.66666666666666</v>
      </c>
      <c r="F18" s="9">
        <f t="shared" si="3"/>
        <v>70.83333333333333</v>
      </c>
    </row>
    <row r="19" spans="1:6" ht="13.5">
      <c r="A19" t="str">
        <f>'リーグ表'!A19</f>
        <v>17)K</v>
      </c>
      <c r="B19">
        <f>COUNTA('リーグ表'!C19:CL19)</f>
        <v>2</v>
      </c>
      <c r="C19">
        <f>COUNTIF('リーグ表'!C19:CL19,"O")</f>
        <v>1</v>
      </c>
      <c r="D19" s="2">
        <f t="shared" si="0"/>
        <v>50</v>
      </c>
      <c r="E19" s="2">
        <f t="shared" si="2"/>
        <v>50</v>
      </c>
      <c r="F19" s="9">
        <f t="shared" si="3"/>
        <v>50</v>
      </c>
    </row>
    <row r="20" spans="1:6" ht="13.5">
      <c r="A20" t="str">
        <f>'リーグ表'!A20</f>
        <v>18)</v>
      </c>
      <c r="B20">
        <f>COUNTA('リーグ表'!C20:CL20)</f>
        <v>0</v>
      </c>
      <c r="C20">
        <f>COUNTIF('リーグ表'!C20:CL20,"O")</f>
        <v>0</v>
      </c>
      <c r="D20" s="2">
        <f t="shared" si="0"/>
        <v>0</v>
      </c>
      <c r="E20" s="2" t="e">
        <f t="shared" si="2"/>
        <v>#DIV/0!</v>
      </c>
      <c r="F20" s="9" t="e">
        <f t="shared" si="3"/>
        <v>#DIV/0!</v>
      </c>
    </row>
    <row r="21" spans="1:6" ht="13.5">
      <c r="A21" t="str">
        <f>'リーグ表'!A21</f>
        <v>19)</v>
      </c>
      <c r="B21">
        <f>COUNTA('リーグ表'!C21:CL21)</f>
        <v>0</v>
      </c>
      <c r="C21">
        <f>COUNTIF('リーグ表'!C21:CL21,"O")</f>
        <v>0</v>
      </c>
      <c r="D21" s="2">
        <f t="shared" si="0"/>
        <v>0</v>
      </c>
      <c r="E21" s="2" t="e">
        <f t="shared" si="2"/>
        <v>#DIV/0!</v>
      </c>
      <c r="F21" s="9" t="e">
        <f t="shared" si="3"/>
        <v>#DIV/0!</v>
      </c>
    </row>
    <row r="22" spans="1:6" ht="13.5">
      <c r="A22" t="str">
        <f>'リーグ表'!A22</f>
        <v>20)</v>
      </c>
      <c r="B22">
        <f>COUNTA('リーグ表'!C22:CL22)</f>
        <v>0</v>
      </c>
      <c r="C22">
        <f>COUNTIF('リーグ表'!C22:CL22,"O")</f>
        <v>0</v>
      </c>
      <c r="D22" s="2">
        <f t="shared" si="0"/>
        <v>0</v>
      </c>
      <c r="E22" s="2" t="e">
        <f t="shared" si="2"/>
        <v>#DIV/0!</v>
      </c>
      <c r="F22" s="9" t="e">
        <f t="shared" si="3"/>
        <v>#DIV/0!</v>
      </c>
    </row>
    <row r="23" spans="1:6" ht="13.5">
      <c r="A23" t="str">
        <f>'リーグ表'!A23</f>
        <v>21)</v>
      </c>
      <c r="B23">
        <f>COUNTA('リーグ表'!C23:CL23)</f>
        <v>0</v>
      </c>
      <c r="C23">
        <f>COUNTIF('リーグ表'!C23:CL23,"O")</f>
        <v>0</v>
      </c>
      <c r="D23" s="2">
        <f t="shared" si="0"/>
        <v>0</v>
      </c>
      <c r="E23" s="2" t="e">
        <f t="shared" si="2"/>
        <v>#DIV/0!</v>
      </c>
      <c r="F23" s="9" t="e">
        <f t="shared" si="3"/>
        <v>#DIV/0!</v>
      </c>
    </row>
    <row r="24" spans="1:6" ht="13.5">
      <c r="A24" t="str">
        <f>'リーグ表'!A24</f>
        <v>22)</v>
      </c>
      <c r="B24">
        <f>COUNTA('リーグ表'!C24:CL24)</f>
        <v>0</v>
      </c>
      <c r="C24">
        <f>COUNTIF('リーグ表'!C24:CL24,"O")</f>
        <v>0</v>
      </c>
      <c r="D24" s="2">
        <f t="shared" si="0"/>
        <v>0</v>
      </c>
      <c r="E24" s="2" t="e">
        <f t="shared" si="2"/>
        <v>#DIV/0!</v>
      </c>
      <c r="F24" s="9" t="e">
        <f t="shared" si="3"/>
        <v>#DIV/0!</v>
      </c>
    </row>
    <row r="25" spans="1:6" ht="13.5">
      <c r="A25" t="str">
        <f>'リーグ表'!A25</f>
        <v>23)</v>
      </c>
      <c r="B25">
        <f>COUNTA('リーグ表'!C25:CL25)</f>
        <v>0</v>
      </c>
      <c r="C25">
        <f>COUNTIF('リーグ表'!C25:CL25,"O")</f>
        <v>0</v>
      </c>
      <c r="D25" s="2">
        <f t="shared" si="0"/>
        <v>0</v>
      </c>
      <c r="E25" s="2" t="e">
        <f t="shared" si="2"/>
        <v>#DIV/0!</v>
      </c>
      <c r="F25" s="9" t="e">
        <f t="shared" si="3"/>
        <v>#DIV/0!</v>
      </c>
    </row>
    <row r="26" spans="1:6" ht="13.5">
      <c r="A26" t="str">
        <f>'リーグ表'!A26</f>
        <v>24)</v>
      </c>
      <c r="B26">
        <f>COUNTA('リーグ表'!C26:CL26)</f>
        <v>0</v>
      </c>
      <c r="C26">
        <f>COUNTIF('リーグ表'!C26:CL26,"O")</f>
        <v>0</v>
      </c>
      <c r="D26" s="2">
        <f t="shared" si="0"/>
        <v>0</v>
      </c>
      <c r="E26" s="2" t="e">
        <f t="shared" si="2"/>
        <v>#DIV/0!</v>
      </c>
      <c r="F26" s="9" t="e">
        <f t="shared" si="3"/>
        <v>#DIV/0!</v>
      </c>
    </row>
    <row r="27" spans="1:6" ht="13.5">
      <c r="A27" t="str">
        <f>'リーグ表'!A27</f>
        <v>25)</v>
      </c>
      <c r="B27">
        <f>COUNTA('リーグ表'!C27:CL27)</f>
        <v>0</v>
      </c>
      <c r="C27">
        <f>COUNTIF('リーグ表'!C27:CL27,"O")</f>
        <v>0</v>
      </c>
      <c r="D27" s="2">
        <f t="shared" si="0"/>
        <v>0</v>
      </c>
      <c r="E27" s="2" t="e">
        <f t="shared" si="2"/>
        <v>#DIV/0!</v>
      </c>
      <c r="F27" s="9" t="e">
        <f t="shared" si="3"/>
        <v>#DIV/0!</v>
      </c>
    </row>
    <row r="28" spans="1:6" ht="13.5">
      <c r="A28" t="str">
        <f>'リーグ表'!A28</f>
        <v>26)</v>
      </c>
      <c r="B28">
        <f>COUNTA('リーグ表'!C28:CL28)</f>
        <v>0</v>
      </c>
      <c r="C28">
        <f>COUNTIF('リーグ表'!C28:CL28,"O")</f>
        <v>0</v>
      </c>
      <c r="D28" s="2">
        <f t="shared" si="0"/>
        <v>0</v>
      </c>
      <c r="E28" s="2" t="e">
        <f t="shared" si="2"/>
        <v>#DIV/0!</v>
      </c>
      <c r="F28" s="9" t="e">
        <f t="shared" si="3"/>
        <v>#DIV/0!</v>
      </c>
    </row>
    <row r="29" spans="1:6" ht="13.5">
      <c r="A29" t="str">
        <f>'リーグ表'!A29</f>
        <v>27)</v>
      </c>
      <c r="B29">
        <f>COUNTA('リーグ表'!C29:CL29)</f>
        <v>0</v>
      </c>
      <c r="C29">
        <f>COUNTIF('リーグ表'!C29:CL29,"O")</f>
        <v>0</v>
      </c>
      <c r="D29" s="2">
        <f t="shared" si="0"/>
        <v>0</v>
      </c>
      <c r="E29" s="2" t="e">
        <f t="shared" si="2"/>
        <v>#DIV/0!</v>
      </c>
      <c r="F29" s="9" t="e">
        <f t="shared" si="3"/>
        <v>#DIV/0!</v>
      </c>
    </row>
    <row r="30" spans="1:6" ht="13.5">
      <c r="A30" t="str">
        <f>'リーグ表'!A30</f>
        <v>28)</v>
      </c>
      <c r="B30">
        <f>COUNTA('リーグ表'!C30:CL30)</f>
        <v>0</v>
      </c>
      <c r="C30">
        <f>COUNTIF('リーグ表'!C30:CL30,"O")</f>
        <v>0</v>
      </c>
      <c r="D30" s="2">
        <f t="shared" si="0"/>
        <v>0</v>
      </c>
      <c r="E30" s="2" t="e">
        <f t="shared" si="2"/>
        <v>#DIV/0!</v>
      </c>
      <c r="F30" s="9" t="e">
        <f t="shared" si="3"/>
        <v>#DIV/0!</v>
      </c>
    </row>
    <row r="31" spans="1:6" ht="13.5">
      <c r="A31" t="str">
        <f>'リーグ表'!A31</f>
        <v>29)</v>
      </c>
      <c r="B31">
        <f>COUNTA('リーグ表'!C31:CL31)</f>
        <v>0</v>
      </c>
      <c r="C31">
        <f>COUNTIF('リーグ表'!C31:CL31,"O")</f>
        <v>0</v>
      </c>
      <c r="D31" s="2">
        <f t="shared" si="0"/>
        <v>0</v>
      </c>
      <c r="E31" s="2" t="e">
        <f t="shared" si="2"/>
        <v>#DIV/0!</v>
      </c>
      <c r="F31" s="9" t="e">
        <f t="shared" si="3"/>
        <v>#DIV/0!</v>
      </c>
    </row>
    <row r="32" spans="1:6" ht="13.5">
      <c r="A32" t="str">
        <f>'リーグ表'!A32</f>
        <v>30)</v>
      </c>
      <c r="B32">
        <f>COUNTA('リーグ表'!C32:CL32)</f>
        <v>0</v>
      </c>
      <c r="C32">
        <f>COUNTIF('リーグ表'!C32:CL32,"O")</f>
        <v>0</v>
      </c>
      <c r="D32" s="2">
        <f t="shared" si="0"/>
        <v>0</v>
      </c>
      <c r="E32" s="2" t="e">
        <f t="shared" si="2"/>
        <v>#DIV/0!</v>
      </c>
      <c r="F32" s="9" t="e">
        <f t="shared" si="3"/>
        <v>#DIV/0!</v>
      </c>
    </row>
    <row r="33" spans="1:6" ht="13.5">
      <c r="A33" t="str">
        <f>'リーグ表'!A33</f>
        <v>31)</v>
      </c>
      <c r="B33">
        <f>COUNTA('リーグ表'!C33:CL33)</f>
        <v>0</v>
      </c>
      <c r="C33">
        <f>COUNTIF('リーグ表'!C33:CL33,"O")</f>
        <v>0</v>
      </c>
      <c r="D33" s="2">
        <f t="shared" si="0"/>
        <v>0</v>
      </c>
      <c r="E33" s="2" t="e">
        <f t="shared" si="2"/>
        <v>#DIV/0!</v>
      </c>
      <c r="F33" s="9" t="e">
        <f t="shared" si="3"/>
        <v>#DIV/0!</v>
      </c>
    </row>
    <row r="34" spans="1:6" ht="13.5">
      <c r="A34" t="str">
        <f>'リーグ表'!A34</f>
        <v>32)</v>
      </c>
      <c r="B34">
        <f>COUNTA('リーグ表'!C34:CL34)</f>
        <v>0</v>
      </c>
      <c r="C34">
        <f>COUNTIF('リーグ表'!C34:CL34,"O")</f>
        <v>0</v>
      </c>
      <c r="D34" s="2">
        <f t="shared" si="0"/>
        <v>0</v>
      </c>
      <c r="E34" s="2" t="e">
        <f t="shared" si="2"/>
        <v>#DIV/0!</v>
      </c>
      <c r="F34" s="9" t="e">
        <f t="shared" si="3"/>
        <v>#DIV/0!</v>
      </c>
    </row>
    <row r="35" spans="1:6" ht="13.5">
      <c r="A35">
        <f>'リーグ表'!A35</f>
        <v>0</v>
      </c>
      <c r="B35">
        <f>COUNTA('リーグ表'!C35:CL35)</f>
        <v>0</v>
      </c>
      <c r="C35">
        <f>COUNTIF('リーグ表'!C35:CL35,"O")</f>
        <v>0</v>
      </c>
      <c r="D35" s="2">
        <f t="shared" si="0"/>
        <v>0</v>
      </c>
      <c r="E35" s="2" t="e">
        <f t="shared" si="2"/>
        <v>#DIV/0!</v>
      </c>
      <c r="F35" s="9" t="e">
        <f t="shared" si="3"/>
        <v>#DIV/0!</v>
      </c>
    </row>
    <row r="36" spans="1:6" ht="13.5">
      <c r="A36">
        <f>'リーグ表'!A36</f>
        <v>0</v>
      </c>
      <c r="B36">
        <f>COUNTA('リーグ表'!C36:CL36)</f>
        <v>0</v>
      </c>
      <c r="C36">
        <f>COUNTIF('リーグ表'!C36:CL36,"O")</f>
        <v>0</v>
      </c>
      <c r="D36" s="2">
        <f t="shared" si="0"/>
        <v>0</v>
      </c>
      <c r="E36" s="2" t="e">
        <f t="shared" si="2"/>
        <v>#DIV/0!</v>
      </c>
      <c r="F36" s="9" t="e">
        <f t="shared" si="3"/>
        <v>#DIV/0!</v>
      </c>
    </row>
    <row r="37" spans="1:6" ht="13.5">
      <c r="A37">
        <f>'リーグ表'!A37</f>
        <v>0</v>
      </c>
      <c r="B37">
        <f>COUNTA('リーグ表'!C37:CL37)</f>
        <v>0</v>
      </c>
      <c r="C37">
        <f>COUNTIF('リーグ表'!C37:CL37,"O")</f>
        <v>0</v>
      </c>
      <c r="D37" s="2">
        <f t="shared" si="0"/>
        <v>0</v>
      </c>
      <c r="E37" s="2" t="e">
        <f t="shared" si="2"/>
        <v>#DIV/0!</v>
      </c>
      <c r="F37" s="9" t="e">
        <f t="shared" si="3"/>
        <v>#DIV/0!</v>
      </c>
    </row>
    <row r="38" spans="1:6" ht="13.5">
      <c r="A38">
        <f>'リーグ表'!A38</f>
        <v>0</v>
      </c>
      <c r="B38">
        <f>COUNTA('リーグ表'!C38:CL38)</f>
        <v>0</v>
      </c>
      <c r="C38">
        <f>COUNTIF('リーグ表'!C38:CL38,"O")</f>
        <v>0</v>
      </c>
      <c r="D38" s="2">
        <f t="shared" si="0"/>
        <v>0</v>
      </c>
      <c r="E38" s="2" t="e">
        <f t="shared" si="2"/>
        <v>#DIV/0!</v>
      </c>
      <c r="F38" s="9" t="e">
        <f t="shared" si="3"/>
        <v>#DIV/0!</v>
      </c>
    </row>
    <row r="39" spans="1:6" ht="13.5">
      <c r="A39">
        <f>'リーグ表'!A39</f>
        <v>0</v>
      </c>
      <c r="B39">
        <f>COUNTA('リーグ表'!C39:CL39)</f>
        <v>0</v>
      </c>
      <c r="C39">
        <f>COUNTIF('リーグ表'!C39:CL39,"O")</f>
        <v>0</v>
      </c>
      <c r="D39" s="2">
        <f t="shared" si="0"/>
        <v>0</v>
      </c>
      <c r="E39" s="2" t="e">
        <f t="shared" si="2"/>
        <v>#DIV/0!</v>
      </c>
      <c r="F39" s="9" t="e">
        <f t="shared" si="3"/>
        <v>#DIV/0!</v>
      </c>
    </row>
    <row r="40" spans="1:6" ht="13.5">
      <c r="A40">
        <f>'リーグ表'!A40</f>
        <v>0</v>
      </c>
      <c r="B40">
        <f>COUNTA('リーグ表'!C40:CL40)</f>
        <v>0</v>
      </c>
      <c r="C40">
        <f>COUNTIF('リーグ表'!C40:CL40,"O")</f>
        <v>0</v>
      </c>
      <c r="D40" s="2">
        <f t="shared" si="0"/>
        <v>0</v>
      </c>
      <c r="E40" s="2" t="e">
        <f t="shared" si="2"/>
        <v>#DIV/0!</v>
      </c>
      <c r="F40" s="9" t="e">
        <f t="shared" si="3"/>
        <v>#DIV/0!</v>
      </c>
    </row>
    <row r="41" spans="1:6" ht="13.5">
      <c r="A41">
        <f>'リーグ表'!A41</f>
        <v>0</v>
      </c>
      <c r="B41">
        <f>COUNTA('リーグ表'!C41:CL41)</f>
        <v>0</v>
      </c>
      <c r="C41">
        <f>COUNTIF('リーグ表'!C41:CL41,"O")</f>
        <v>0</v>
      </c>
      <c r="D41" s="2">
        <f t="shared" si="0"/>
        <v>0</v>
      </c>
      <c r="E41" s="2" t="e">
        <f t="shared" si="2"/>
        <v>#DIV/0!</v>
      </c>
      <c r="F41" s="9" t="e">
        <f t="shared" si="3"/>
        <v>#DIV/0!</v>
      </c>
    </row>
    <row r="42" spans="1:6" ht="13.5">
      <c r="A42">
        <f>'リーグ表'!A42</f>
        <v>0</v>
      </c>
      <c r="B42">
        <f>COUNTA('リーグ表'!C42:CL42)</f>
        <v>0</v>
      </c>
      <c r="C42">
        <f>COUNTIF('リーグ表'!C42:CL42,"O")</f>
        <v>0</v>
      </c>
      <c r="D42" s="2">
        <f t="shared" si="0"/>
        <v>0</v>
      </c>
      <c r="E42" s="2" t="e">
        <f t="shared" si="2"/>
        <v>#DIV/0!</v>
      </c>
      <c r="F42" s="9" t="e">
        <f t="shared" si="3"/>
        <v>#DIV/0!</v>
      </c>
    </row>
    <row r="43" spans="1:6" ht="13.5">
      <c r="A43">
        <f>'リーグ表'!A43</f>
        <v>0</v>
      </c>
      <c r="B43">
        <f>COUNTA('リーグ表'!C43:CL43)</f>
        <v>0</v>
      </c>
      <c r="C43">
        <f>COUNTIF('リーグ表'!C43:CL43,"O")</f>
        <v>0</v>
      </c>
      <c r="D43" s="2">
        <f t="shared" si="0"/>
        <v>0</v>
      </c>
      <c r="E43" s="2" t="e">
        <f t="shared" si="2"/>
        <v>#DIV/0!</v>
      </c>
      <c r="F43" s="9" t="e">
        <f t="shared" si="3"/>
        <v>#DIV/0!</v>
      </c>
    </row>
    <row r="44" spans="1:6" ht="13.5">
      <c r="A44">
        <f>'リーグ表'!A44</f>
        <v>0</v>
      </c>
      <c r="B44">
        <f>COUNTA('リーグ表'!C44:CL44)</f>
        <v>0</v>
      </c>
      <c r="C44">
        <f>COUNTIF('リーグ表'!C44:CL44,"O")</f>
        <v>0</v>
      </c>
      <c r="D44" s="2">
        <f t="shared" si="0"/>
        <v>0</v>
      </c>
      <c r="E44" s="2" t="e">
        <f t="shared" si="2"/>
        <v>#DIV/0!</v>
      </c>
      <c r="F44" s="9" t="e">
        <f t="shared" si="3"/>
        <v>#DIV/0!</v>
      </c>
    </row>
    <row r="45" spans="1:6" ht="13.5">
      <c r="A45">
        <f>'リーグ表'!A45</f>
        <v>0</v>
      </c>
      <c r="B45">
        <f>COUNTA('リーグ表'!C45:CL45)</f>
        <v>0</v>
      </c>
      <c r="C45">
        <f>COUNTIF('リーグ表'!C45:CL45,"O")</f>
        <v>0</v>
      </c>
      <c r="D45" s="2">
        <f t="shared" si="0"/>
        <v>0</v>
      </c>
      <c r="E45" s="2" t="e">
        <f t="shared" si="2"/>
        <v>#DIV/0!</v>
      </c>
      <c r="F45" s="9" t="e">
        <f t="shared" si="3"/>
        <v>#DIV/0!</v>
      </c>
    </row>
    <row r="46" spans="1:6" ht="13.5">
      <c r="A46">
        <f>'リーグ表'!A46</f>
        <v>0</v>
      </c>
      <c r="B46">
        <f>COUNTA('リーグ表'!C46:CL46)</f>
        <v>0</v>
      </c>
      <c r="C46">
        <f>COUNTIF('リーグ表'!C46:CL46,"O")</f>
        <v>0</v>
      </c>
      <c r="D46" s="2">
        <f t="shared" si="0"/>
        <v>0</v>
      </c>
      <c r="E46" s="2" t="e">
        <f t="shared" si="2"/>
        <v>#DIV/0!</v>
      </c>
      <c r="F46" s="9" t="e">
        <f t="shared" si="3"/>
        <v>#DIV/0!</v>
      </c>
    </row>
    <row r="47" spans="1:6" ht="13.5">
      <c r="A47">
        <f>'リーグ表'!A47</f>
        <v>0</v>
      </c>
      <c r="B47">
        <f>COUNTA('リーグ表'!C47:CL47)</f>
        <v>0</v>
      </c>
      <c r="C47">
        <f>COUNTIF('リーグ表'!C47:CL47,"O")</f>
        <v>0</v>
      </c>
      <c r="D47" s="2">
        <f t="shared" si="0"/>
        <v>0</v>
      </c>
      <c r="E47" s="2" t="e">
        <f t="shared" si="2"/>
        <v>#DIV/0!</v>
      </c>
      <c r="F47" s="9" t="e">
        <f t="shared" si="3"/>
        <v>#DIV/0!</v>
      </c>
    </row>
    <row r="48" spans="1:6" ht="13.5">
      <c r="A48">
        <f>'リーグ表'!A48</f>
        <v>0</v>
      </c>
      <c r="B48">
        <f>COUNTA('リーグ表'!C48:CL48)</f>
        <v>0</v>
      </c>
      <c r="C48">
        <f>COUNTIF('リーグ表'!C48:CL48,"O")</f>
        <v>0</v>
      </c>
      <c r="D48" s="2">
        <f t="shared" si="0"/>
        <v>0</v>
      </c>
      <c r="E48" s="2" t="e">
        <f t="shared" si="2"/>
        <v>#DIV/0!</v>
      </c>
      <c r="F48" s="9" t="e">
        <f t="shared" si="3"/>
        <v>#DIV/0!</v>
      </c>
    </row>
    <row r="49" spans="1:6" ht="13.5">
      <c r="A49">
        <f>'リーグ表'!A49</f>
        <v>0</v>
      </c>
      <c r="B49">
        <f>COUNTA('リーグ表'!C49:CL49)</f>
        <v>0</v>
      </c>
      <c r="C49">
        <f>COUNTIF('リーグ表'!C49:CL49,"O")</f>
        <v>0</v>
      </c>
      <c r="D49" s="2">
        <f t="shared" si="0"/>
        <v>0</v>
      </c>
      <c r="E49" s="2" t="e">
        <f t="shared" si="2"/>
        <v>#DIV/0!</v>
      </c>
      <c r="F49" s="9" t="e">
        <f t="shared" si="3"/>
        <v>#DIV/0!</v>
      </c>
    </row>
    <row r="50" spans="1:6" ht="13.5">
      <c r="A50">
        <f>'リーグ表'!A50</f>
        <v>0</v>
      </c>
      <c r="B50">
        <f>COUNTA('リーグ表'!C50:CL50)</f>
        <v>0</v>
      </c>
      <c r="C50">
        <f>COUNTIF('リーグ表'!C50:CL50,"O")</f>
        <v>0</v>
      </c>
      <c r="D50" s="2">
        <f t="shared" si="0"/>
        <v>0</v>
      </c>
      <c r="E50" s="2" t="e">
        <f t="shared" si="2"/>
        <v>#DIV/0!</v>
      </c>
      <c r="F50" s="9" t="e">
        <f t="shared" si="3"/>
        <v>#DIV/0!</v>
      </c>
    </row>
    <row r="51" spans="1:6" ht="13.5">
      <c r="A51">
        <f>'リーグ表'!A51</f>
        <v>0</v>
      </c>
      <c r="B51">
        <f>COUNTA('リーグ表'!C51:CL51)</f>
        <v>0</v>
      </c>
      <c r="C51">
        <f>COUNTIF('リーグ表'!C51:CL51,"O")</f>
        <v>0</v>
      </c>
      <c r="D51" s="2">
        <f t="shared" si="0"/>
        <v>0</v>
      </c>
      <c r="E51" s="2" t="e">
        <f t="shared" si="2"/>
        <v>#DIV/0!</v>
      </c>
      <c r="F51" s="9" t="e">
        <f t="shared" si="3"/>
        <v>#DIV/0!</v>
      </c>
    </row>
    <row r="52" spans="1:6" ht="13.5">
      <c r="A52">
        <f>'リーグ表'!A52</f>
        <v>0</v>
      </c>
      <c r="B52">
        <f>COUNTA('リーグ表'!C52:CL52)</f>
        <v>0</v>
      </c>
      <c r="C52">
        <f>COUNTIF('リーグ表'!C52:CL52,"O")</f>
        <v>0</v>
      </c>
      <c r="D52" s="2">
        <f t="shared" si="0"/>
        <v>0</v>
      </c>
      <c r="E52" s="2" t="e">
        <f t="shared" si="2"/>
        <v>#DIV/0!</v>
      </c>
      <c r="F52" s="9" t="e">
        <f t="shared" si="3"/>
        <v>#DIV/0!</v>
      </c>
    </row>
    <row r="53" spans="1:6" ht="13.5">
      <c r="A53">
        <f>'リーグ表'!A53</f>
        <v>0</v>
      </c>
      <c r="B53">
        <f>COUNTA('リーグ表'!C53:CL53)</f>
        <v>0</v>
      </c>
      <c r="C53">
        <f>COUNTIF('リーグ表'!C53:CL53,"O")</f>
        <v>0</v>
      </c>
      <c r="D53" s="2">
        <f t="shared" si="0"/>
        <v>0</v>
      </c>
      <c r="E53" s="2" t="e">
        <f t="shared" si="2"/>
        <v>#DIV/0!</v>
      </c>
      <c r="F53" s="9" t="e">
        <f t="shared" si="3"/>
        <v>#DIV/0!</v>
      </c>
    </row>
    <row r="54" spans="1:6" ht="13.5">
      <c r="A54">
        <f>'リーグ表'!A54</f>
        <v>0</v>
      </c>
      <c r="B54">
        <f>COUNTA('リーグ表'!C54:CL54)</f>
        <v>0</v>
      </c>
      <c r="C54">
        <f>COUNTIF('リーグ表'!C54:CL54,"O")</f>
        <v>0</v>
      </c>
      <c r="D54" s="2">
        <f t="shared" si="0"/>
        <v>0</v>
      </c>
      <c r="E54" s="2" t="e">
        <f t="shared" si="2"/>
        <v>#DIV/0!</v>
      </c>
      <c r="F54" s="9" t="e">
        <f t="shared" si="3"/>
        <v>#DIV/0!</v>
      </c>
    </row>
    <row r="55" spans="1:6" ht="13.5">
      <c r="A55">
        <f>'リーグ表'!A55</f>
        <v>0</v>
      </c>
      <c r="B55">
        <f>COUNTA('リーグ表'!C55:CL55)</f>
        <v>0</v>
      </c>
      <c r="C55">
        <f>COUNTIF('リーグ表'!C55:CL55,"O")</f>
        <v>0</v>
      </c>
      <c r="D55" s="2">
        <f t="shared" si="0"/>
        <v>0</v>
      </c>
      <c r="E55" s="2" t="e">
        <f t="shared" si="2"/>
        <v>#DIV/0!</v>
      </c>
      <c r="F55" s="9" t="e">
        <f t="shared" si="3"/>
        <v>#DIV/0!</v>
      </c>
    </row>
    <row r="56" spans="1:6" ht="13.5">
      <c r="A56">
        <f>'リーグ表'!A56</f>
        <v>0</v>
      </c>
      <c r="B56">
        <f>COUNTA('リーグ表'!C56:CL56)</f>
        <v>0</v>
      </c>
      <c r="C56">
        <f>COUNTIF('リーグ表'!C56:CL56,"O")</f>
        <v>0</v>
      </c>
      <c r="D56" s="2">
        <f t="shared" si="0"/>
        <v>0</v>
      </c>
      <c r="E56" s="2" t="e">
        <f t="shared" si="2"/>
        <v>#DIV/0!</v>
      </c>
      <c r="F56" s="9" t="e">
        <f t="shared" si="3"/>
        <v>#DIV/0!</v>
      </c>
    </row>
    <row r="57" spans="1:6" ht="13.5">
      <c r="A57">
        <f>'リーグ表'!A57</f>
        <v>0</v>
      </c>
      <c r="B57">
        <f>COUNTA('リーグ表'!C57:CL57)</f>
        <v>0</v>
      </c>
      <c r="C57">
        <f>COUNTIF('リーグ表'!C57:CL57,"O")</f>
        <v>0</v>
      </c>
      <c r="D57" s="2">
        <f t="shared" si="0"/>
        <v>0</v>
      </c>
      <c r="E57" s="2" t="e">
        <f t="shared" si="2"/>
        <v>#DIV/0!</v>
      </c>
      <c r="F57" s="9" t="e">
        <f t="shared" si="3"/>
        <v>#DIV/0!</v>
      </c>
    </row>
    <row r="58" spans="1:6" ht="13.5">
      <c r="A58">
        <f>'リーグ表'!A58</f>
        <v>0</v>
      </c>
      <c r="B58">
        <f>COUNTA('リーグ表'!C58:CL58)</f>
        <v>0</v>
      </c>
      <c r="C58">
        <f>COUNTIF('リーグ表'!C58:CL58,"O")</f>
        <v>0</v>
      </c>
      <c r="D58" s="2">
        <f t="shared" si="0"/>
        <v>0</v>
      </c>
      <c r="E58" s="2" t="e">
        <f t="shared" si="2"/>
        <v>#DIV/0!</v>
      </c>
      <c r="F58" s="9" t="e">
        <f t="shared" si="3"/>
        <v>#DIV/0!</v>
      </c>
    </row>
    <row r="59" spans="1:6" ht="13.5">
      <c r="A59">
        <f>'リーグ表'!A59</f>
        <v>0</v>
      </c>
      <c r="B59">
        <f>COUNTA('リーグ表'!C59:CL59)</f>
        <v>0</v>
      </c>
      <c r="C59">
        <f>COUNTIF('リーグ表'!C59:CL59,"O")</f>
        <v>0</v>
      </c>
      <c r="D59" s="2">
        <f t="shared" si="0"/>
        <v>0</v>
      </c>
      <c r="E59" s="2" t="e">
        <f t="shared" si="2"/>
        <v>#DIV/0!</v>
      </c>
      <c r="F59" s="9" t="e">
        <f t="shared" si="3"/>
        <v>#DIV/0!</v>
      </c>
    </row>
    <row r="60" spans="1:6" ht="13.5">
      <c r="A60">
        <f>'リーグ表'!A60</f>
        <v>0</v>
      </c>
      <c r="B60">
        <f>COUNTA('リーグ表'!C60:CL60)</f>
        <v>0</v>
      </c>
      <c r="C60">
        <f>COUNTIF('リーグ表'!C60:CL60,"O")</f>
        <v>0</v>
      </c>
      <c r="D60" s="2">
        <f t="shared" si="0"/>
        <v>0</v>
      </c>
      <c r="E60" s="2" t="e">
        <f t="shared" si="2"/>
        <v>#DIV/0!</v>
      </c>
      <c r="F60" s="9" t="e">
        <f t="shared" si="3"/>
        <v>#DIV/0!</v>
      </c>
    </row>
    <row r="61" spans="1:6" ht="13.5">
      <c r="A61">
        <f>'リーグ表'!A61</f>
        <v>0</v>
      </c>
      <c r="B61">
        <f>COUNTA('リーグ表'!C61:CL61)</f>
        <v>0</v>
      </c>
      <c r="C61">
        <f>COUNTIF('リーグ表'!C61:CL61,"O")</f>
        <v>0</v>
      </c>
      <c r="D61" s="2">
        <f t="shared" si="0"/>
        <v>0</v>
      </c>
      <c r="E61" s="2" t="e">
        <f t="shared" si="2"/>
        <v>#DIV/0!</v>
      </c>
      <c r="F61" s="9" t="e">
        <f t="shared" si="3"/>
        <v>#DIV/0!</v>
      </c>
    </row>
    <row r="62" spans="1:6" ht="13.5">
      <c r="A62">
        <f>'リーグ表'!A62</f>
        <v>0</v>
      </c>
      <c r="B62">
        <f>COUNTA('リーグ表'!C62:CL62)</f>
        <v>0</v>
      </c>
      <c r="C62">
        <f>COUNTIF('リーグ表'!C62:CL62,"O")</f>
        <v>0</v>
      </c>
      <c r="D62" s="2">
        <f t="shared" si="0"/>
        <v>0</v>
      </c>
      <c r="E62" s="2" t="e">
        <f t="shared" si="2"/>
        <v>#DIV/0!</v>
      </c>
      <c r="F62" s="9" t="e">
        <f t="shared" si="3"/>
        <v>#DIV/0!</v>
      </c>
    </row>
    <row r="63" spans="1:6" ht="13.5">
      <c r="A63">
        <f>'リーグ表'!A63</f>
        <v>0</v>
      </c>
      <c r="B63">
        <f>COUNTA('リーグ表'!C63:CL63)</f>
        <v>0</v>
      </c>
      <c r="C63">
        <f>COUNTIF('リーグ表'!C63:CL63,"O")</f>
        <v>0</v>
      </c>
      <c r="D63" s="2">
        <f t="shared" si="0"/>
        <v>0</v>
      </c>
      <c r="E63" s="2" t="e">
        <f t="shared" si="2"/>
        <v>#DIV/0!</v>
      </c>
      <c r="F63" s="9" t="e">
        <f t="shared" si="3"/>
        <v>#DIV/0!</v>
      </c>
    </row>
    <row r="64" spans="1:6" ht="13.5">
      <c r="A64">
        <f>'リーグ表'!A64</f>
        <v>0</v>
      </c>
      <c r="B64">
        <f>COUNTA('リーグ表'!C64:CL64)</f>
        <v>0</v>
      </c>
      <c r="C64">
        <f>COUNTIF('リーグ表'!C64:CL64,"O")</f>
        <v>0</v>
      </c>
      <c r="D64" s="2">
        <f t="shared" si="0"/>
        <v>0</v>
      </c>
      <c r="E64" s="2" t="e">
        <f t="shared" si="2"/>
        <v>#DIV/0!</v>
      </c>
      <c r="F64" s="9" t="e">
        <f t="shared" si="3"/>
        <v>#DIV/0!</v>
      </c>
    </row>
    <row r="65" spans="1:6" ht="13.5">
      <c r="A65">
        <f>'リーグ表'!A65</f>
        <v>0</v>
      </c>
      <c r="B65">
        <f>COUNTA('リーグ表'!C65:CL65)</f>
        <v>0</v>
      </c>
      <c r="C65">
        <f>COUNTIF('リーグ表'!C65:CL65,"O")</f>
        <v>0</v>
      </c>
      <c r="D65" s="2">
        <f t="shared" si="0"/>
        <v>0</v>
      </c>
      <c r="E65" s="2" t="e">
        <f t="shared" si="2"/>
        <v>#DIV/0!</v>
      </c>
      <c r="F65" s="9" t="e">
        <f t="shared" si="3"/>
        <v>#DIV/0!</v>
      </c>
    </row>
    <row r="66" spans="1:6" ht="13.5">
      <c r="A66">
        <f>'リーグ表'!A66</f>
        <v>0</v>
      </c>
      <c r="B66">
        <f>COUNTA('リーグ表'!C66:CL66)</f>
        <v>0</v>
      </c>
      <c r="C66">
        <f>COUNTIF('リーグ表'!C66:CL66,"O")</f>
        <v>0</v>
      </c>
      <c r="D66" s="2">
        <f t="shared" si="0"/>
        <v>0</v>
      </c>
      <c r="E66" s="2" t="e">
        <f t="shared" si="2"/>
        <v>#DIV/0!</v>
      </c>
      <c r="F66" s="9" t="e">
        <f t="shared" si="3"/>
        <v>#DIV/0!</v>
      </c>
    </row>
    <row r="67" spans="1:6" ht="13.5">
      <c r="A67">
        <f>'リーグ表'!A67</f>
        <v>0</v>
      </c>
      <c r="B67">
        <f>COUNTA('リーグ表'!C67:CL67)</f>
        <v>0</v>
      </c>
      <c r="C67">
        <f>COUNTIF('リーグ表'!C67:CL67,"O")</f>
        <v>0</v>
      </c>
      <c r="D67" s="2">
        <f t="shared" si="0"/>
        <v>0</v>
      </c>
      <c r="E67" s="2" t="e">
        <f t="shared" si="2"/>
        <v>#DIV/0!</v>
      </c>
      <c r="F67" s="9" t="e">
        <f t="shared" si="3"/>
        <v>#DIV/0!</v>
      </c>
    </row>
    <row r="68" spans="1:6" ht="13.5">
      <c r="A68">
        <f>'リーグ表'!A68</f>
        <v>0</v>
      </c>
      <c r="B68">
        <f>COUNTA('リーグ表'!C68:CL68)</f>
        <v>0</v>
      </c>
      <c r="C68">
        <f>COUNTIF('リーグ表'!C68:CL68,"O")</f>
        <v>0</v>
      </c>
      <c r="D68" s="2">
        <f aca="true" t="shared" si="4" ref="D68:D80">B68/$B$1*100</f>
        <v>0</v>
      </c>
      <c r="E68" s="2" t="e">
        <f aca="true" t="shared" si="5" ref="E68:E80">C68/B68*100</f>
        <v>#DIV/0!</v>
      </c>
      <c r="F68" s="9" t="e">
        <f t="shared" si="3"/>
        <v>#DIV/0!</v>
      </c>
    </row>
    <row r="69" spans="1:6" ht="13.5">
      <c r="A69">
        <f>'リーグ表'!A69</f>
        <v>0</v>
      </c>
      <c r="B69">
        <f>COUNTA('リーグ表'!C69:CL69)</f>
        <v>0</v>
      </c>
      <c r="C69">
        <f>COUNTIF('リーグ表'!C69:CL69,"O")</f>
        <v>0</v>
      </c>
      <c r="D69" s="2">
        <f t="shared" si="4"/>
        <v>0</v>
      </c>
      <c r="E69" s="2" t="e">
        <f t="shared" si="5"/>
        <v>#DIV/0!</v>
      </c>
      <c r="F69" s="9" t="e">
        <f t="shared" si="3"/>
        <v>#DIV/0!</v>
      </c>
    </row>
    <row r="70" spans="1:6" ht="13.5">
      <c r="A70">
        <f>'リーグ表'!A70</f>
        <v>0</v>
      </c>
      <c r="B70">
        <f>COUNTA('リーグ表'!C70:CL70)</f>
        <v>0</v>
      </c>
      <c r="C70">
        <f>COUNTIF('リーグ表'!C70:CL70,"O")</f>
        <v>0</v>
      </c>
      <c r="D70" s="2">
        <f t="shared" si="4"/>
        <v>0</v>
      </c>
      <c r="E70" s="2" t="e">
        <f t="shared" si="5"/>
        <v>#DIV/0!</v>
      </c>
      <c r="F70" s="9" t="e">
        <f t="shared" si="3"/>
        <v>#DIV/0!</v>
      </c>
    </row>
    <row r="71" spans="1:6" ht="13.5">
      <c r="A71">
        <f>'リーグ表'!A71</f>
        <v>0</v>
      </c>
      <c r="B71">
        <f>COUNTA('リーグ表'!C71:CL71)</f>
        <v>0</v>
      </c>
      <c r="C71">
        <f>COUNTIF('リーグ表'!C71:CL71,"O")</f>
        <v>0</v>
      </c>
      <c r="D71" s="2">
        <f t="shared" si="4"/>
        <v>0</v>
      </c>
      <c r="E71" s="2" t="e">
        <f t="shared" si="5"/>
        <v>#DIV/0!</v>
      </c>
      <c r="F71" s="9" t="e">
        <f t="shared" si="3"/>
        <v>#DIV/0!</v>
      </c>
    </row>
    <row r="72" spans="1:6" ht="13.5">
      <c r="A72">
        <f>'リーグ表'!A72</f>
        <v>0</v>
      </c>
      <c r="B72">
        <f>COUNTA('リーグ表'!C72:CL72)</f>
        <v>0</v>
      </c>
      <c r="C72">
        <f>COUNTIF('リーグ表'!C72:CL72,"O")</f>
        <v>0</v>
      </c>
      <c r="D72" s="2">
        <f t="shared" si="4"/>
        <v>0</v>
      </c>
      <c r="E72" s="2" t="e">
        <f t="shared" si="5"/>
        <v>#DIV/0!</v>
      </c>
      <c r="F72" s="9" t="e">
        <f t="shared" si="3"/>
        <v>#DIV/0!</v>
      </c>
    </row>
    <row r="73" spans="1:6" ht="13.5">
      <c r="A73">
        <f>'リーグ表'!A73</f>
        <v>0</v>
      </c>
      <c r="B73">
        <f>COUNTA('リーグ表'!C73:CL73)</f>
        <v>0</v>
      </c>
      <c r="C73">
        <f>COUNTIF('リーグ表'!C73:CL73,"O")</f>
        <v>0</v>
      </c>
      <c r="D73" s="2">
        <f t="shared" si="4"/>
        <v>0</v>
      </c>
      <c r="E73" s="2" t="e">
        <f t="shared" si="5"/>
        <v>#DIV/0!</v>
      </c>
      <c r="F73" s="9" t="e">
        <f t="shared" si="3"/>
        <v>#DIV/0!</v>
      </c>
    </row>
    <row r="74" spans="1:6" ht="13.5">
      <c r="A74">
        <f>'リーグ表'!A74</f>
        <v>0</v>
      </c>
      <c r="B74">
        <f>COUNTA('リーグ表'!C74:CL74)</f>
        <v>0</v>
      </c>
      <c r="C74">
        <f>COUNTIF('リーグ表'!C74:CL74,"O")</f>
        <v>0</v>
      </c>
      <c r="D74" s="2">
        <f t="shared" si="4"/>
        <v>0</v>
      </c>
      <c r="E74" s="2" t="e">
        <f t="shared" si="5"/>
        <v>#DIV/0!</v>
      </c>
      <c r="F74" s="9" t="e">
        <f aca="true" t="shared" si="6" ref="F74:F80">(D74+E74)/2</f>
        <v>#DIV/0!</v>
      </c>
    </row>
    <row r="75" spans="1:6" ht="13.5">
      <c r="A75">
        <f>'リーグ表'!A75</f>
        <v>0</v>
      </c>
      <c r="B75">
        <f>COUNTA('リーグ表'!C75:CL75)</f>
        <v>0</v>
      </c>
      <c r="C75">
        <f>COUNTIF('リーグ表'!C75:CL75,"O")</f>
        <v>0</v>
      </c>
      <c r="D75" s="2">
        <f t="shared" si="4"/>
        <v>0</v>
      </c>
      <c r="E75" s="2" t="e">
        <f t="shared" si="5"/>
        <v>#DIV/0!</v>
      </c>
      <c r="F75" s="9" t="e">
        <f t="shared" si="6"/>
        <v>#DIV/0!</v>
      </c>
    </row>
    <row r="76" spans="1:6" ht="13.5">
      <c r="A76">
        <f>'リーグ表'!A76</f>
        <v>0</v>
      </c>
      <c r="B76">
        <f>COUNTA('リーグ表'!C76:CL76)</f>
        <v>0</v>
      </c>
      <c r="C76">
        <f>COUNTIF('リーグ表'!C76:CL76,"O")</f>
        <v>0</v>
      </c>
      <c r="D76" s="2">
        <f t="shared" si="4"/>
        <v>0</v>
      </c>
      <c r="E76" s="2" t="e">
        <f t="shared" si="5"/>
        <v>#DIV/0!</v>
      </c>
      <c r="F76" s="9" t="e">
        <f t="shared" si="6"/>
        <v>#DIV/0!</v>
      </c>
    </row>
    <row r="77" spans="1:6" ht="13.5">
      <c r="A77">
        <f>'リーグ表'!A77</f>
        <v>0</v>
      </c>
      <c r="B77">
        <f>COUNTA('リーグ表'!C77:CL77)</f>
        <v>0</v>
      </c>
      <c r="C77">
        <f>COUNTIF('リーグ表'!C77:CL77,"O")</f>
        <v>0</v>
      </c>
      <c r="D77" s="2">
        <f t="shared" si="4"/>
        <v>0</v>
      </c>
      <c r="E77" s="2" t="e">
        <f t="shared" si="5"/>
        <v>#DIV/0!</v>
      </c>
      <c r="F77" s="9" t="e">
        <f t="shared" si="6"/>
        <v>#DIV/0!</v>
      </c>
    </row>
    <row r="78" spans="1:6" ht="13.5">
      <c r="A78">
        <f>'リーグ表'!A78</f>
        <v>0</v>
      </c>
      <c r="B78">
        <f>COUNTA('リーグ表'!C78:CL78)</f>
        <v>0</v>
      </c>
      <c r="C78">
        <f>COUNTIF('リーグ表'!C78:CL78,"O")</f>
        <v>0</v>
      </c>
      <c r="D78" s="2">
        <f t="shared" si="4"/>
        <v>0</v>
      </c>
      <c r="E78" s="2" t="e">
        <f t="shared" si="5"/>
        <v>#DIV/0!</v>
      </c>
      <c r="F78" s="9" t="e">
        <f t="shared" si="6"/>
        <v>#DIV/0!</v>
      </c>
    </row>
    <row r="79" spans="1:6" ht="13.5">
      <c r="A79">
        <f>'リーグ表'!A79</f>
        <v>0</v>
      </c>
      <c r="B79">
        <f>COUNTA('リーグ表'!C79:CL79)</f>
        <v>0</v>
      </c>
      <c r="C79">
        <f>COUNTIF('リーグ表'!C79:CL79,"O")</f>
        <v>0</v>
      </c>
      <c r="D79" s="2">
        <f t="shared" si="4"/>
        <v>0</v>
      </c>
      <c r="E79" s="2" t="e">
        <f t="shared" si="5"/>
        <v>#DIV/0!</v>
      </c>
      <c r="F79" s="9" t="e">
        <f t="shared" si="6"/>
        <v>#DIV/0!</v>
      </c>
    </row>
    <row r="80" spans="1:6" ht="13.5">
      <c r="A80">
        <f>'リーグ表'!A80</f>
        <v>0</v>
      </c>
      <c r="B80">
        <f>COUNTA('リーグ表'!C80:CL80)</f>
        <v>0</v>
      </c>
      <c r="C80">
        <f>COUNTIF('リーグ表'!C80:CL80,"O")</f>
        <v>0</v>
      </c>
      <c r="D80" s="2">
        <f t="shared" si="4"/>
        <v>0</v>
      </c>
      <c r="E80" s="2" t="e">
        <f t="shared" si="5"/>
        <v>#DIV/0!</v>
      </c>
      <c r="F80" s="9" t="e">
        <f t="shared" si="6"/>
        <v>#DIV/0!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habo3651</cp:lastModifiedBy>
  <dcterms:created xsi:type="dcterms:W3CDTF">2011-02-08T12:46:33Z</dcterms:created>
  <dcterms:modified xsi:type="dcterms:W3CDTF">2011-03-19T15:25:25Z</dcterms:modified>
  <cp:category/>
  <cp:version/>
  <cp:contentType/>
  <cp:contentStatus/>
</cp:coreProperties>
</file>